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isk-file01\NCS\地域医療\母子保健関係\★妊婦健診関係\令和７年度（2025)\医報0415\"/>
    </mc:Choice>
  </mc:AlternateContent>
  <xr:revisionPtr revIDLastSave="0" documentId="13_ncr:1_{C2A228AB-75F9-4036-ADD9-D68206E89AF2}" xr6:coauthVersionLast="47" xr6:coauthVersionMax="47" xr10:uidLastSave="{00000000-0000-0000-0000-000000000000}"/>
  <bookViews>
    <workbookView xWindow="-108" yWindow="-108" windowWidth="23256" windowHeight="12456" tabRatio="596" xr2:uid="{79965D64-8EF7-4E16-8A88-6DD781730AA9}"/>
  </bookViews>
  <sheets>
    <sheet name="R７単胎" sheetId="29" r:id="rId1"/>
    <sheet name="R７多胎" sheetId="30" r:id="rId2"/>
  </sheets>
  <definedNames>
    <definedName name="_xlnm.Print_Area" localSheetId="1">'R７多胎'!$A$1:$AA$36</definedName>
    <definedName name="_xlnm.Print_Area" localSheetId="0">'R７単胎'!$A$1:$U$41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30" l="1"/>
  <c r="AA35" i="30" s="1"/>
  <c r="G34" i="30"/>
  <c r="AA34" i="30" s="1"/>
  <c r="G33" i="30"/>
  <c r="AA33" i="30" s="1"/>
  <c r="G32" i="30"/>
  <c r="AA32" i="30" s="1"/>
  <c r="G31" i="30"/>
  <c r="AA31" i="30" s="1"/>
  <c r="T30" i="30"/>
  <c r="P30" i="30"/>
  <c r="M30" i="30"/>
  <c r="J30" i="30"/>
  <c r="H30" i="30"/>
  <c r="G30" i="30"/>
  <c r="W29" i="30"/>
  <c r="AA29" i="30" s="1"/>
  <c r="W28" i="30"/>
  <c r="AA28" i="30" s="1"/>
  <c r="W27" i="30"/>
  <c r="AA27" i="30" s="1"/>
  <c r="Q26" i="30"/>
  <c r="AA26" i="30" s="1"/>
  <c r="Q25" i="30"/>
  <c r="AA25" i="30" s="1"/>
  <c r="G24" i="30"/>
  <c r="AA24" i="30" s="1"/>
  <c r="G23" i="30"/>
  <c r="AA23" i="30" s="1"/>
  <c r="G22" i="30"/>
  <c r="AA22" i="30" s="1"/>
  <c r="G21" i="30"/>
  <c r="AA21" i="30" s="1"/>
  <c r="G20" i="30"/>
  <c r="AA20" i="30" s="1"/>
  <c r="G19" i="30"/>
  <c r="AA19" i="30" s="1"/>
  <c r="G18" i="30"/>
  <c r="AA18" i="30" s="1"/>
  <c r="G17" i="30"/>
  <c r="AA17" i="30" s="1"/>
  <c r="G16" i="30"/>
  <c r="AA16" i="30" s="1"/>
  <c r="Q15" i="30"/>
  <c r="G15" i="30"/>
  <c r="Q14" i="30"/>
  <c r="G14" i="30"/>
  <c r="X13" i="30"/>
  <c r="Q13" i="30"/>
  <c r="G13" i="30"/>
  <c r="AG12" i="30"/>
  <c r="X12" i="30"/>
  <c r="Q12" i="30"/>
  <c r="G12" i="30"/>
  <c r="X11" i="30"/>
  <c r="Q11" i="30"/>
  <c r="G11" i="30"/>
  <c r="Z6" i="30"/>
  <c r="Z36" i="30" s="1"/>
  <c r="Y6" i="30"/>
  <c r="Y36" i="30" s="1"/>
  <c r="X6" i="30"/>
  <c r="W6" i="30"/>
  <c r="V6" i="30"/>
  <c r="V36" i="30" s="1"/>
  <c r="U6" i="30"/>
  <c r="U36" i="30" s="1"/>
  <c r="T6" i="30"/>
  <c r="T36" i="30" s="1"/>
  <c r="S6" i="30"/>
  <c r="S36" i="30" s="1"/>
  <c r="R6" i="30"/>
  <c r="R36" i="30" s="1"/>
  <c r="Q6" i="30"/>
  <c r="P6" i="30"/>
  <c r="O6" i="30"/>
  <c r="O36" i="30" s="1"/>
  <c r="N6" i="30"/>
  <c r="N36" i="30" s="1"/>
  <c r="M6" i="30"/>
  <c r="L6" i="30"/>
  <c r="L36" i="30" s="1"/>
  <c r="K6" i="30"/>
  <c r="K36" i="30" s="1"/>
  <c r="J6" i="30"/>
  <c r="I6" i="30"/>
  <c r="I36" i="30" s="1"/>
  <c r="H6" i="30"/>
  <c r="H36" i="30" s="1"/>
  <c r="G6" i="30"/>
  <c r="AA14" i="30" l="1"/>
  <c r="W36" i="30"/>
  <c r="AA11" i="30"/>
  <c r="AA12" i="30"/>
  <c r="P36" i="30"/>
  <c r="AA13" i="30"/>
  <c r="AA15" i="30"/>
  <c r="G36" i="30"/>
  <c r="Q36" i="30"/>
  <c r="J36" i="30"/>
  <c r="M36" i="30"/>
  <c r="X30" i="30"/>
  <c r="AA30" i="30" s="1"/>
  <c r="AA6" i="30"/>
  <c r="AA36" i="30" l="1"/>
  <c r="X36" i="30"/>
  <c r="G35" i="29" l="1"/>
  <c r="U35" i="29" s="1"/>
  <c r="G34" i="29"/>
  <c r="U34" i="29" s="1"/>
  <c r="U33" i="29"/>
  <c r="G33" i="29"/>
  <c r="G32" i="29"/>
  <c r="U32" i="29" s="1"/>
  <c r="G31" i="29"/>
  <c r="U31" i="29" s="1"/>
  <c r="R30" i="29"/>
  <c r="N30" i="29"/>
  <c r="J30" i="29"/>
  <c r="G30" i="29"/>
  <c r="Q29" i="29"/>
  <c r="U29" i="29" s="1"/>
  <c r="Q28" i="29"/>
  <c r="U28" i="29" s="1"/>
  <c r="Q27" i="29"/>
  <c r="U27" i="29" s="1"/>
  <c r="N26" i="29"/>
  <c r="U26" i="29" s="1"/>
  <c r="U25" i="29"/>
  <c r="N25" i="29"/>
  <c r="G24" i="29"/>
  <c r="U24" i="29" s="1"/>
  <c r="G23" i="29"/>
  <c r="U23" i="29" s="1"/>
  <c r="G22" i="29"/>
  <c r="U22" i="29" s="1"/>
  <c r="G21" i="29"/>
  <c r="U21" i="29" s="1"/>
  <c r="G20" i="29"/>
  <c r="U20" i="29" s="1"/>
  <c r="G19" i="29"/>
  <c r="U19" i="29" s="1"/>
  <c r="G18" i="29"/>
  <c r="U18" i="29" s="1"/>
  <c r="G17" i="29"/>
  <c r="U17" i="29" s="1"/>
  <c r="G16" i="29"/>
  <c r="U16" i="29" s="1"/>
  <c r="N15" i="29"/>
  <c r="G15" i="29"/>
  <c r="N14" i="29"/>
  <c r="G14" i="29"/>
  <c r="R13" i="29"/>
  <c r="N13" i="29"/>
  <c r="G13" i="29"/>
  <c r="AA12" i="29"/>
  <c r="R12" i="29"/>
  <c r="N12" i="29"/>
  <c r="G12" i="29"/>
  <c r="R11" i="29"/>
  <c r="N11" i="29"/>
  <c r="G11" i="29"/>
  <c r="T6" i="29"/>
  <c r="T36" i="29" s="1"/>
  <c r="S6" i="29"/>
  <c r="S36" i="29" s="1"/>
  <c r="R6" i="29"/>
  <c r="Q6" i="29"/>
  <c r="P6" i="29"/>
  <c r="P36" i="29" s="1"/>
  <c r="O6" i="29"/>
  <c r="O36" i="29" s="1"/>
  <c r="N6" i="29"/>
  <c r="M6" i="29"/>
  <c r="M36" i="29" s="1"/>
  <c r="L6" i="29"/>
  <c r="L36" i="29" s="1"/>
  <c r="K6" i="29"/>
  <c r="K36" i="29" s="1"/>
  <c r="J6" i="29"/>
  <c r="I6" i="29"/>
  <c r="H6" i="29"/>
  <c r="H36" i="29" s="1"/>
  <c r="G6" i="29"/>
  <c r="U30" i="29" l="1"/>
  <c r="U14" i="29"/>
  <c r="U15" i="29"/>
  <c r="U13" i="29"/>
  <c r="J36" i="29"/>
  <c r="U11" i="29"/>
  <c r="Q36" i="29"/>
  <c r="N36" i="29"/>
  <c r="R36" i="29"/>
  <c r="G36" i="29"/>
  <c r="U6" i="29"/>
  <c r="U12" i="29"/>
  <c r="I36" i="29"/>
  <c r="U36" i="29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粟屋　明子</author>
  </authors>
  <commentList>
    <comment ref="E7" authorId="0" shapeId="0" xr:uid="{289B5313-4426-4A89-8B2F-5494AC837380}">
      <text>
        <r>
          <rPr>
            <sz val="9"/>
            <color indexed="81"/>
            <rFont val="MS P ゴシック"/>
            <family val="3"/>
            <charset val="128"/>
          </rPr>
          <t>R4
特定疾患療養管理料
乳幼児加算
2,250＋380＝2,630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粟屋　明子</author>
  </authors>
  <commentList>
    <comment ref="E7" authorId="0" shapeId="0" xr:uid="{4D66DE63-B8B3-4EED-B78E-3F1F3539442F}">
      <text>
        <r>
          <rPr>
            <sz val="9"/>
            <color indexed="81"/>
            <rFont val="MS P ゴシック"/>
            <family val="3"/>
            <charset val="128"/>
          </rPr>
          <t>R4
特定疾患療養管理料
乳幼児加算
2,250＋380＝2,630</t>
        </r>
      </text>
    </comment>
  </commentList>
</comments>
</file>

<file path=xl/sharedStrings.xml><?xml version="1.0" encoding="utf-8"?>
<sst xmlns="http://schemas.openxmlformats.org/spreadsheetml/2006/main" count="320" uniqueCount="179">
  <si>
    <t>―</t>
    <phoneticPr fontId="2"/>
  </si>
  <si>
    <t>C101-3</t>
    <phoneticPr fontId="2"/>
  </si>
  <si>
    <t>厚生労働省が示す標準的な　　　　　　　　　　　　　健康診査の実施回数及び内容</t>
    <rPh sb="0" eb="2">
      <t>コウセイ</t>
    </rPh>
    <rPh sb="2" eb="5">
      <t>ロウドウショウ</t>
    </rPh>
    <rPh sb="6" eb="7">
      <t>シメ</t>
    </rPh>
    <rPh sb="8" eb="11">
      <t>ヒョウジュンテキ</t>
    </rPh>
    <rPh sb="25" eb="27">
      <t>ケンコウ</t>
    </rPh>
    <rPh sb="27" eb="29">
      <t>シンサ</t>
    </rPh>
    <rPh sb="30" eb="32">
      <t>ジッシ</t>
    </rPh>
    <rPh sb="32" eb="34">
      <t>カイスウ</t>
    </rPh>
    <rPh sb="34" eb="35">
      <t>オヨ</t>
    </rPh>
    <rPh sb="36" eb="38">
      <t>ナイヨウ</t>
    </rPh>
    <phoneticPr fontId="7"/>
  </si>
  <si>
    <t>京都府医師会提示検査項目</t>
    <rPh sb="0" eb="3">
      <t>キョウトフ</t>
    </rPh>
    <rPh sb="3" eb="6">
      <t>イシカイ</t>
    </rPh>
    <rPh sb="6" eb="8">
      <t>テイジ</t>
    </rPh>
    <rPh sb="8" eb="10">
      <t>ケンサ</t>
    </rPh>
    <rPh sb="10" eb="12">
      <t>コウモク</t>
    </rPh>
    <phoneticPr fontId="7"/>
  </si>
  <si>
    <t>診療報酬点数単価表コード</t>
    <rPh sb="0" eb="2">
      <t>シンリョウ</t>
    </rPh>
    <rPh sb="2" eb="4">
      <t>ホウシュウ</t>
    </rPh>
    <rPh sb="4" eb="6">
      <t>テンスウ</t>
    </rPh>
    <rPh sb="6" eb="9">
      <t>タンカヒョウ</t>
    </rPh>
    <phoneticPr fontId="7"/>
  </si>
  <si>
    <t>1回</t>
    <rPh sb="1" eb="2">
      <t>カイ</t>
    </rPh>
    <phoneticPr fontId="7"/>
  </si>
  <si>
    <t>2回</t>
    <rPh sb="1" eb="2">
      <t>カイ</t>
    </rPh>
    <phoneticPr fontId="7"/>
  </si>
  <si>
    <t>3回</t>
    <rPh sb="1" eb="2">
      <t>カイ</t>
    </rPh>
    <phoneticPr fontId="7"/>
  </si>
  <si>
    <t>4回</t>
    <rPh sb="1" eb="2">
      <t>カイ</t>
    </rPh>
    <phoneticPr fontId="7"/>
  </si>
  <si>
    <t>5回</t>
    <rPh sb="1" eb="2">
      <t>カイ</t>
    </rPh>
    <phoneticPr fontId="7"/>
  </si>
  <si>
    <t>6回</t>
    <rPh sb="1" eb="2">
      <t>カイ</t>
    </rPh>
    <phoneticPr fontId="7"/>
  </si>
  <si>
    <t>7回</t>
    <rPh sb="1" eb="2">
      <t>カイ</t>
    </rPh>
    <phoneticPr fontId="7"/>
  </si>
  <si>
    <t>8回</t>
    <rPh sb="1" eb="2">
      <t>カイ</t>
    </rPh>
    <phoneticPr fontId="7"/>
  </si>
  <si>
    <t>9回</t>
    <rPh sb="1" eb="2">
      <t>カイ</t>
    </rPh>
    <phoneticPr fontId="7"/>
  </si>
  <si>
    <t>10回</t>
    <rPh sb="2" eb="3">
      <t>カイ</t>
    </rPh>
    <phoneticPr fontId="7"/>
  </si>
  <si>
    <t>11回</t>
    <rPh sb="2" eb="3">
      <t>カイ</t>
    </rPh>
    <phoneticPr fontId="7"/>
  </si>
  <si>
    <t>12回</t>
    <rPh sb="2" eb="3">
      <t>カイ</t>
    </rPh>
    <phoneticPr fontId="7"/>
  </si>
  <si>
    <t>13回</t>
    <rPh sb="2" eb="3">
      <t>カイ</t>
    </rPh>
    <phoneticPr fontId="7"/>
  </si>
  <si>
    <t>14回</t>
    <rPh sb="2" eb="3">
      <t>カイ</t>
    </rPh>
    <phoneticPr fontId="7"/>
  </si>
  <si>
    <t>合計</t>
    <rPh sb="0" eb="2">
      <t>ゴウケイ</t>
    </rPh>
    <phoneticPr fontId="7"/>
  </si>
  <si>
    <t>妊娠８週</t>
    <rPh sb="0" eb="2">
      <t>ニンシン</t>
    </rPh>
    <rPh sb="3" eb="4">
      <t>シュウ</t>
    </rPh>
    <phoneticPr fontId="7"/>
  </si>
  <si>
    <t>１２週</t>
    <rPh sb="2" eb="3">
      <t>シュウ</t>
    </rPh>
    <phoneticPr fontId="7"/>
  </si>
  <si>
    <t>１６週</t>
    <rPh sb="2" eb="3">
      <t>シュウ</t>
    </rPh>
    <phoneticPr fontId="7"/>
  </si>
  <si>
    <t>２０週</t>
    <rPh sb="2" eb="3">
      <t>シュウ</t>
    </rPh>
    <phoneticPr fontId="7"/>
  </si>
  <si>
    <t>２４週</t>
    <rPh sb="2" eb="3">
      <t>シュウ</t>
    </rPh>
    <phoneticPr fontId="7"/>
  </si>
  <si>
    <t>２６週</t>
    <rPh sb="2" eb="3">
      <t>シュウ</t>
    </rPh>
    <phoneticPr fontId="7"/>
  </si>
  <si>
    <t>２８週</t>
    <rPh sb="2" eb="3">
      <t>シュウ</t>
    </rPh>
    <phoneticPr fontId="7"/>
  </si>
  <si>
    <t>３０週</t>
    <rPh sb="2" eb="3">
      <t>シュウ</t>
    </rPh>
    <phoneticPr fontId="7"/>
  </si>
  <si>
    <t>３２週</t>
    <rPh sb="2" eb="3">
      <t>シュウ</t>
    </rPh>
    <phoneticPr fontId="7"/>
  </si>
  <si>
    <t>３４週</t>
    <rPh sb="2" eb="3">
      <t>シュウ</t>
    </rPh>
    <phoneticPr fontId="7"/>
  </si>
  <si>
    <t>３６週</t>
    <rPh sb="2" eb="3">
      <t>シュウ</t>
    </rPh>
    <phoneticPr fontId="7"/>
  </si>
  <si>
    <t>３７週</t>
    <rPh sb="2" eb="3">
      <t>シュウ</t>
    </rPh>
    <phoneticPr fontId="7"/>
  </si>
  <si>
    <t>３８週</t>
    <rPh sb="2" eb="3">
      <t>シュウ</t>
    </rPh>
    <phoneticPr fontId="7"/>
  </si>
  <si>
    <t>３９週</t>
    <rPh sb="2" eb="3">
      <t>シュウ</t>
    </rPh>
    <phoneticPr fontId="7"/>
  </si>
  <si>
    <t>再診料（診療所）</t>
    <rPh sb="0" eb="3">
      <t>サイシンリョウ</t>
    </rPh>
    <rPh sb="4" eb="7">
      <t>シンリョウショ</t>
    </rPh>
    <phoneticPr fontId="7"/>
  </si>
  <si>
    <t>A001-2</t>
    <phoneticPr fontId="7"/>
  </si>
  <si>
    <t>尿中一般物質定性半定量検査</t>
    <rPh sb="0" eb="2">
      <t>ニョウチュウ</t>
    </rPh>
    <rPh sb="2" eb="4">
      <t>イッパン</t>
    </rPh>
    <rPh sb="4" eb="6">
      <t>ブッシツ</t>
    </rPh>
    <rPh sb="6" eb="8">
      <t>テイセイ</t>
    </rPh>
    <rPh sb="8" eb="9">
      <t>ハン</t>
    </rPh>
    <rPh sb="9" eb="10">
      <t>テイ</t>
    </rPh>
    <rPh sb="10" eb="11">
      <t>リョウ</t>
    </rPh>
    <rPh sb="11" eb="13">
      <t>ケンサ</t>
    </rPh>
    <phoneticPr fontId="7"/>
  </si>
  <si>
    <t>D000</t>
    <phoneticPr fontId="7"/>
  </si>
  <si>
    <t>血算（３回）</t>
    <rPh sb="0" eb="1">
      <t>チ</t>
    </rPh>
    <rPh sb="1" eb="2">
      <t>サン</t>
    </rPh>
    <rPh sb="4" eb="5">
      <t>カイ</t>
    </rPh>
    <phoneticPr fontId="7"/>
  </si>
  <si>
    <t>　</t>
    <phoneticPr fontId="7"/>
  </si>
  <si>
    <t>末梢血液一般検査</t>
    <rPh sb="0" eb="2">
      <t>マッショウ</t>
    </rPh>
    <rPh sb="2" eb="4">
      <t>ケツエキ</t>
    </rPh>
    <rPh sb="4" eb="6">
      <t>イッパン</t>
    </rPh>
    <rPh sb="6" eb="8">
      <t>ケンサ</t>
    </rPh>
    <phoneticPr fontId="7"/>
  </si>
  <si>
    <t>D005-5</t>
    <phoneticPr fontId="7"/>
  </si>
  <si>
    <t>血液学的検査判断料（３回）</t>
    <rPh sb="0" eb="2">
      <t>ケツエキ</t>
    </rPh>
    <rPh sb="2" eb="4">
      <t>ガクテキ</t>
    </rPh>
    <rPh sb="4" eb="6">
      <t>ケンサ</t>
    </rPh>
    <rPh sb="6" eb="7">
      <t>ハン</t>
    </rPh>
    <rPh sb="7" eb="8">
      <t>ダン</t>
    </rPh>
    <rPh sb="8" eb="9">
      <t>リョウ</t>
    </rPh>
    <rPh sb="11" eb="12">
      <t>カイ</t>
    </rPh>
    <phoneticPr fontId="7"/>
  </si>
  <si>
    <t>血液学的検査判断料</t>
    <rPh sb="0" eb="2">
      <t>ケツエキ</t>
    </rPh>
    <rPh sb="2" eb="4">
      <t>ガクテキ</t>
    </rPh>
    <rPh sb="4" eb="6">
      <t>ケンサ</t>
    </rPh>
    <rPh sb="6" eb="7">
      <t>ハン</t>
    </rPh>
    <rPh sb="7" eb="8">
      <t>ダン</t>
    </rPh>
    <rPh sb="8" eb="9">
      <t>リョウ</t>
    </rPh>
    <phoneticPr fontId="7"/>
  </si>
  <si>
    <t xml:space="preserve">D026-3 </t>
    <phoneticPr fontId="7"/>
  </si>
  <si>
    <t>×</t>
    <phoneticPr fontId="7"/>
  </si>
  <si>
    <t>＝</t>
    <phoneticPr fontId="7"/>
  </si>
  <si>
    <t>血液採取(静脈)（３回）</t>
    <rPh sb="0" eb="2">
      <t>ケツエキ</t>
    </rPh>
    <rPh sb="2" eb="4">
      <t>サイシュ</t>
    </rPh>
    <rPh sb="5" eb="7">
      <t>ジョウミャク</t>
    </rPh>
    <rPh sb="10" eb="11">
      <t>カイ</t>
    </rPh>
    <phoneticPr fontId="7"/>
  </si>
  <si>
    <t>血液採取(静脈)</t>
    <rPh sb="0" eb="2">
      <t>ケツエキ</t>
    </rPh>
    <rPh sb="2" eb="4">
      <t>サイシュ</t>
    </rPh>
    <rPh sb="5" eb="7">
      <t>ジョウミャク</t>
    </rPh>
    <phoneticPr fontId="7"/>
  </si>
  <si>
    <t>D400-1</t>
    <phoneticPr fontId="7"/>
  </si>
  <si>
    <t>血糖（２回）</t>
    <rPh sb="0" eb="2">
      <t>ケットウ</t>
    </rPh>
    <rPh sb="4" eb="5">
      <t>カイ</t>
    </rPh>
    <phoneticPr fontId="7"/>
  </si>
  <si>
    <t>血糖（グルコース）</t>
    <rPh sb="0" eb="1">
      <t>ケツ</t>
    </rPh>
    <rPh sb="1" eb="2">
      <t>トウ</t>
    </rPh>
    <phoneticPr fontId="7"/>
  </si>
  <si>
    <t>D007-1</t>
    <phoneticPr fontId="7"/>
  </si>
  <si>
    <t>生化学(Ⅰ)判断料（２回）</t>
    <rPh sb="0" eb="3">
      <t>セイカガク</t>
    </rPh>
    <rPh sb="6" eb="7">
      <t>ハン</t>
    </rPh>
    <rPh sb="7" eb="8">
      <t>ダン</t>
    </rPh>
    <rPh sb="8" eb="9">
      <t>リョウ</t>
    </rPh>
    <rPh sb="11" eb="12">
      <t>カイ</t>
    </rPh>
    <phoneticPr fontId="7"/>
  </si>
  <si>
    <t>生化学(Ⅰ)判断料</t>
    <rPh sb="0" eb="3">
      <t>セイカガク</t>
    </rPh>
    <rPh sb="6" eb="7">
      <t>ハン</t>
    </rPh>
    <rPh sb="7" eb="8">
      <t>ダン</t>
    </rPh>
    <rPh sb="8" eb="9">
      <t>リョウ</t>
    </rPh>
    <phoneticPr fontId="7"/>
  </si>
  <si>
    <t xml:space="preserve">D026-4 </t>
    <phoneticPr fontId="7"/>
  </si>
  <si>
    <t>ABO血液型（１回）</t>
    <rPh sb="3" eb="6">
      <t>ケツエキガタ</t>
    </rPh>
    <rPh sb="8" eb="9">
      <t>カイ</t>
    </rPh>
    <phoneticPr fontId="7"/>
  </si>
  <si>
    <t>ABO血液型</t>
    <rPh sb="3" eb="6">
      <t>ケツエキガタ</t>
    </rPh>
    <phoneticPr fontId="7"/>
  </si>
  <si>
    <t>D011-1</t>
    <phoneticPr fontId="7"/>
  </si>
  <si>
    <t>Rh血液型（１回）</t>
    <rPh sb="2" eb="5">
      <t>ケツエキガタ</t>
    </rPh>
    <rPh sb="7" eb="8">
      <t>カイ</t>
    </rPh>
    <phoneticPr fontId="7"/>
  </si>
  <si>
    <t>Rh血液型</t>
    <rPh sb="2" eb="5">
      <t>ケツエキガタ</t>
    </rPh>
    <phoneticPr fontId="7"/>
  </si>
  <si>
    <t>不規則抗体（１回）（間接クームス）</t>
    <rPh sb="0" eb="3">
      <t>フキソク</t>
    </rPh>
    <rPh sb="3" eb="5">
      <t>コウタイ</t>
    </rPh>
    <rPh sb="7" eb="8">
      <t>カイ</t>
    </rPh>
    <rPh sb="10" eb="12">
      <t>カンセツ</t>
    </rPh>
    <phoneticPr fontId="7"/>
  </si>
  <si>
    <t>間接クームス</t>
    <rPh sb="0" eb="2">
      <t>カンセツ</t>
    </rPh>
    <phoneticPr fontId="7"/>
  </si>
  <si>
    <t>D011-2ロ</t>
    <phoneticPr fontId="7"/>
  </si>
  <si>
    <t>梅毒血清反応検査（１回）</t>
    <rPh sb="0" eb="2">
      <t>バイドク</t>
    </rPh>
    <rPh sb="2" eb="4">
      <t>ケッセイ</t>
    </rPh>
    <rPh sb="4" eb="6">
      <t>ハンノウ</t>
    </rPh>
    <rPh sb="6" eb="8">
      <t>ケンサ</t>
    </rPh>
    <rPh sb="10" eb="11">
      <t>カイ</t>
    </rPh>
    <phoneticPr fontId="7"/>
  </si>
  <si>
    <t>（TPHA）</t>
    <phoneticPr fontId="7"/>
  </si>
  <si>
    <t>D012-4</t>
    <phoneticPr fontId="7"/>
  </si>
  <si>
    <t>（脂質抗原検査）</t>
    <rPh sb="1" eb="3">
      <t>シシツ</t>
    </rPh>
    <rPh sb="3" eb="5">
      <t>コウゲン</t>
    </rPh>
    <rPh sb="5" eb="7">
      <t>ケンサ</t>
    </rPh>
    <phoneticPr fontId="7"/>
  </si>
  <si>
    <t>D012-1</t>
    <phoneticPr fontId="7"/>
  </si>
  <si>
    <t>B型肝炎抗原検査（１回）</t>
    <rPh sb="1" eb="2">
      <t>ガタ</t>
    </rPh>
    <rPh sb="2" eb="4">
      <t>カンエン</t>
    </rPh>
    <rPh sb="4" eb="6">
      <t>コウゲン</t>
    </rPh>
    <rPh sb="6" eb="8">
      <t>ケンサ</t>
    </rPh>
    <rPh sb="10" eb="11">
      <t>カイ</t>
    </rPh>
    <phoneticPr fontId="7"/>
  </si>
  <si>
    <t>HBs抗原定性検査</t>
    <rPh sb="3" eb="5">
      <t>コウゲン</t>
    </rPh>
    <rPh sb="5" eb="7">
      <t>テイセイ</t>
    </rPh>
    <rPh sb="7" eb="9">
      <t>ケンサ</t>
    </rPh>
    <phoneticPr fontId="7"/>
  </si>
  <si>
    <t>D013-3</t>
    <phoneticPr fontId="7"/>
  </si>
  <si>
    <t>C型肝炎抗体検査（１回）</t>
    <rPh sb="1" eb="2">
      <t>ガタ</t>
    </rPh>
    <rPh sb="2" eb="4">
      <t>カンエン</t>
    </rPh>
    <rPh sb="4" eb="6">
      <t>コウタイ</t>
    </rPh>
    <rPh sb="6" eb="8">
      <t>ケンサ</t>
    </rPh>
    <rPh sb="10" eb="11">
      <t>カイ</t>
    </rPh>
    <phoneticPr fontId="7"/>
  </si>
  <si>
    <t>D013-5</t>
    <phoneticPr fontId="7"/>
  </si>
  <si>
    <t>風疹ウイルス抗体価検査（１回）</t>
    <rPh sb="0" eb="2">
      <t>フウシン</t>
    </rPh>
    <rPh sb="6" eb="8">
      <t>コウタイ</t>
    </rPh>
    <rPh sb="8" eb="9">
      <t>カ</t>
    </rPh>
    <rPh sb="9" eb="11">
      <t>ケンサ</t>
    </rPh>
    <rPh sb="13" eb="14">
      <t>カイ</t>
    </rPh>
    <phoneticPr fontId="7"/>
  </si>
  <si>
    <t>ウイルス抗体価(風疹)</t>
    <rPh sb="4" eb="6">
      <t>コウタイ</t>
    </rPh>
    <rPh sb="6" eb="7">
      <t>カ</t>
    </rPh>
    <rPh sb="8" eb="10">
      <t>フウシン</t>
    </rPh>
    <phoneticPr fontId="7"/>
  </si>
  <si>
    <t>D012-11</t>
    <phoneticPr fontId="7"/>
  </si>
  <si>
    <t>免疫学的検査判断料（１回）</t>
    <rPh sb="0" eb="2">
      <t>メンエキ</t>
    </rPh>
    <rPh sb="2" eb="4">
      <t>ガクテキ</t>
    </rPh>
    <rPh sb="4" eb="6">
      <t>ケンサ</t>
    </rPh>
    <rPh sb="6" eb="7">
      <t>ハン</t>
    </rPh>
    <rPh sb="7" eb="8">
      <t>ダン</t>
    </rPh>
    <rPh sb="8" eb="9">
      <t>リョウ</t>
    </rPh>
    <rPh sb="11" eb="12">
      <t>カイ</t>
    </rPh>
    <phoneticPr fontId="7"/>
  </si>
  <si>
    <t>免疫学的検査判断料</t>
    <rPh sb="0" eb="2">
      <t>メンエキ</t>
    </rPh>
    <rPh sb="2" eb="4">
      <t>ガクテキ</t>
    </rPh>
    <rPh sb="4" eb="6">
      <t>ケンサ</t>
    </rPh>
    <rPh sb="6" eb="7">
      <t>ハン</t>
    </rPh>
    <rPh sb="7" eb="8">
      <t>ダン</t>
    </rPh>
    <rPh sb="8" eb="9">
      <t>リョウ</t>
    </rPh>
    <phoneticPr fontId="7"/>
  </si>
  <si>
    <t xml:space="preserve">D026-6 </t>
    <phoneticPr fontId="7"/>
  </si>
  <si>
    <t>クラミジア検査（１回）</t>
    <rPh sb="5" eb="7">
      <t>ケンサ</t>
    </rPh>
    <rPh sb="9" eb="10">
      <t>カイ</t>
    </rPh>
    <phoneticPr fontId="7"/>
  </si>
  <si>
    <t>（頸管粘液採取）　</t>
    <rPh sb="1" eb="2">
      <t>ケイ</t>
    </rPh>
    <rPh sb="2" eb="3">
      <t>カン</t>
    </rPh>
    <rPh sb="3" eb="5">
      <t>ネンエキ</t>
    </rPh>
    <rPh sb="5" eb="7">
      <t>サイシュ</t>
    </rPh>
    <phoneticPr fontId="7"/>
  </si>
  <si>
    <t>子宮頸管粘液採取　</t>
    <rPh sb="0" eb="2">
      <t>シキュウ</t>
    </rPh>
    <rPh sb="2" eb="3">
      <t>ケイ</t>
    </rPh>
    <rPh sb="3" eb="4">
      <t>カン</t>
    </rPh>
    <rPh sb="4" eb="6">
      <t>ネンエキ</t>
    </rPh>
    <rPh sb="6" eb="8">
      <t>サイシュ</t>
    </rPh>
    <phoneticPr fontId="7"/>
  </si>
  <si>
    <t>D418-1</t>
    <phoneticPr fontId="7"/>
  </si>
  <si>
    <t>（核酸同定）</t>
    <rPh sb="1" eb="3">
      <t>カクサン</t>
    </rPh>
    <rPh sb="3" eb="5">
      <t>ドウテイ</t>
    </rPh>
    <phoneticPr fontId="7"/>
  </si>
  <si>
    <t>ｸﾗﾐｼﾞｱﾄﾗｺﾏﾁｽ核酸検出</t>
    <rPh sb="12" eb="14">
      <t>カクサン</t>
    </rPh>
    <rPh sb="14" eb="16">
      <t>ケンシュツ</t>
    </rPh>
    <phoneticPr fontId="7"/>
  </si>
  <si>
    <t>Ｂ群溶血性レンサ球菌検査（GBS）　　　　（１回）</t>
    <rPh sb="1" eb="2">
      <t>グン</t>
    </rPh>
    <rPh sb="2" eb="3">
      <t>ヨウ</t>
    </rPh>
    <rPh sb="3" eb="5">
      <t>チセイ</t>
    </rPh>
    <rPh sb="8" eb="10">
      <t>キュウキン</t>
    </rPh>
    <rPh sb="10" eb="12">
      <t>ケンサ</t>
    </rPh>
    <rPh sb="23" eb="24">
      <t>カイ</t>
    </rPh>
    <phoneticPr fontId="7"/>
  </si>
  <si>
    <t>（細菌培養同定）</t>
    <rPh sb="1" eb="3">
      <t>サイキン</t>
    </rPh>
    <rPh sb="3" eb="5">
      <t>バイヨウ</t>
    </rPh>
    <rPh sb="5" eb="7">
      <t>ドウテイ</t>
    </rPh>
    <phoneticPr fontId="7"/>
  </si>
  <si>
    <t>細菌培養同定検査</t>
    <rPh sb="0" eb="2">
      <t>サイキン</t>
    </rPh>
    <rPh sb="2" eb="4">
      <t>バイヨウ</t>
    </rPh>
    <rPh sb="4" eb="6">
      <t>ドウテイ</t>
    </rPh>
    <rPh sb="6" eb="8">
      <t>ケンサ</t>
    </rPh>
    <phoneticPr fontId="7"/>
  </si>
  <si>
    <t>D018-4</t>
    <phoneticPr fontId="7"/>
  </si>
  <si>
    <t>微生物学的検査判断料（１回）</t>
    <rPh sb="0" eb="3">
      <t>ビセイブツ</t>
    </rPh>
    <rPh sb="3" eb="5">
      <t>ガクテキ</t>
    </rPh>
    <rPh sb="5" eb="7">
      <t>ケンサ</t>
    </rPh>
    <rPh sb="7" eb="8">
      <t>ハン</t>
    </rPh>
    <rPh sb="8" eb="9">
      <t>ダン</t>
    </rPh>
    <rPh sb="9" eb="10">
      <t>リョウ</t>
    </rPh>
    <rPh sb="12" eb="13">
      <t>カイ</t>
    </rPh>
    <phoneticPr fontId="7"/>
  </si>
  <si>
    <t>微生物学的検査判断料</t>
    <rPh sb="0" eb="5">
      <t>ビセイブツガクテキ</t>
    </rPh>
    <rPh sb="5" eb="7">
      <t>ケンサ</t>
    </rPh>
    <rPh sb="7" eb="8">
      <t>ハン</t>
    </rPh>
    <rPh sb="8" eb="9">
      <t>ダン</t>
    </rPh>
    <rPh sb="9" eb="10">
      <t>リョウ</t>
    </rPh>
    <phoneticPr fontId="7"/>
  </si>
  <si>
    <t>D026-7</t>
    <phoneticPr fontId="7"/>
  </si>
  <si>
    <t>超音波検査（４回）</t>
    <rPh sb="0" eb="3">
      <t>チョウオンパ</t>
    </rPh>
    <rPh sb="3" eb="5">
      <t>ケンサ</t>
    </rPh>
    <rPh sb="7" eb="8">
      <t>カイ</t>
    </rPh>
    <phoneticPr fontId="7"/>
  </si>
  <si>
    <t>D215-2ロ 胸腹部</t>
    <rPh sb="8" eb="9">
      <t>キョウ</t>
    </rPh>
    <rPh sb="9" eb="11">
      <t>フクブ</t>
    </rPh>
    <phoneticPr fontId="7"/>
  </si>
  <si>
    <t>ＨＩＶ抗体価検査（１回）</t>
    <rPh sb="3" eb="5">
      <t>コウタイ</t>
    </rPh>
    <rPh sb="5" eb="6">
      <t>カ</t>
    </rPh>
    <rPh sb="6" eb="8">
      <t>ケンサ</t>
    </rPh>
    <rPh sb="10" eb="11">
      <t>カイ</t>
    </rPh>
    <phoneticPr fontId="7"/>
  </si>
  <si>
    <t>D012-16</t>
    <phoneticPr fontId="7"/>
  </si>
  <si>
    <t>HTLV-1抗体検査（1回）</t>
    <rPh sb="6" eb="8">
      <t>コウタイ</t>
    </rPh>
    <rPh sb="8" eb="10">
      <t>ケンサ</t>
    </rPh>
    <rPh sb="12" eb="13">
      <t>カイ</t>
    </rPh>
    <phoneticPr fontId="7"/>
  </si>
  <si>
    <t>HTLV-1抗体価検査</t>
    <rPh sb="6" eb="8">
      <t>コウタイ</t>
    </rPh>
    <rPh sb="8" eb="9">
      <t>カ</t>
    </rPh>
    <rPh sb="9" eb="11">
      <t>ケンサ</t>
    </rPh>
    <phoneticPr fontId="7"/>
  </si>
  <si>
    <t>子宮頸癌検診（細胞診）（１回）</t>
    <rPh sb="0" eb="2">
      <t>シキュウ</t>
    </rPh>
    <rPh sb="2" eb="3">
      <t>ケイ</t>
    </rPh>
    <rPh sb="3" eb="4">
      <t>ガン</t>
    </rPh>
    <rPh sb="4" eb="6">
      <t>ケンシン</t>
    </rPh>
    <rPh sb="7" eb="9">
      <t>サイボウ</t>
    </rPh>
    <rPh sb="9" eb="10">
      <t>シン</t>
    </rPh>
    <rPh sb="13" eb="14">
      <t>カイ</t>
    </rPh>
    <phoneticPr fontId="7"/>
  </si>
  <si>
    <t>（細胞採取料）　</t>
    <rPh sb="1" eb="3">
      <t>サイボウ</t>
    </rPh>
    <rPh sb="3" eb="6">
      <t>サイシュリョウ</t>
    </rPh>
    <phoneticPr fontId="7"/>
  </si>
  <si>
    <t>（細胞診）　</t>
    <rPh sb="1" eb="3">
      <t>サイボウ</t>
    </rPh>
    <rPh sb="3" eb="4">
      <t>シン</t>
    </rPh>
    <phoneticPr fontId="7"/>
  </si>
  <si>
    <t>子宮頸癌検診（細胞診）　</t>
    <rPh sb="0" eb="2">
      <t>シキュウ</t>
    </rPh>
    <rPh sb="2" eb="3">
      <t>ケイ</t>
    </rPh>
    <rPh sb="3" eb="4">
      <t>ガン</t>
    </rPh>
    <rPh sb="4" eb="6">
      <t>ケンシン</t>
    </rPh>
    <rPh sb="7" eb="9">
      <t>サイボウ</t>
    </rPh>
    <rPh sb="9" eb="10">
      <t>シン</t>
    </rPh>
    <phoneticPr fontId="7"/>
  </si>
  <si>
    <t>N004-1</t>
    <phoneticPr fontId="7"/>
  </si>
  <si>
    <t>（判断料）　</t>
    <rPh sb="1" eb="3">
      <t>ハンダン</t>
    </rPh>
    <rPh sb="3" eb="4">
      <t>リョウ</t>
    </rPh>
    <phoneticPr fontId="7"/>
  </si>
  <si>
    <t>病理判断料　</t>
    <rPh sb="0" eb="2">
      <t>ビョウリ</t>
    </rPh>
    <rPh sb="2" eb="4">
      <t>ハンダン</t>
    </rPh>
    <rPh sb="4" eb="5">
      <t>リョウ</t>
    </rPh>
    <phoneticPr fontId="7"/>
  </si>
  <si>
    <t>N007</t>
    <phoneticPr fontId="7"/>
  </si>
  <si>
    <t>合　　計</t>
    <rPh sb="0" eb="1">
      <t>ゴウ</t>
    </rPh>
    <rPh sb="3" eb="4">
      <t>ケイ</t>
    </rPh>
    <phoneticPr fontId="7"/>
  </si>
  <si>
    <t>※検査項目ごとに、検査の時期の目安を表しています。</t>
    <rPh sb="1" eb="3">
      <t>ケンサ</t>
    </rPh>
    <rPh sb="3" eb="5">
      <t>コウモク</t>
    </rPh>
    <rPh sb="9" eb="11">
      <t>ケンサ</t>
    </rPh>
    <rPh sb="12" eb="14">
      <t>ジキ</t>
    </rPh>
    <rPh sb="15" eb="17">
      <t>メヤス</t>
    </rPh>
    <rPh sb="18" eb="19">
      <t>アラワ</t>
    </rPh>
    <phoneticPr fontId="7"/>
  </si>
  <si>
    <t>※記載されていない検査などを実施された場合は、自己負担で徴収していただけます。</t>
    <rPh sb="1" eb="3">
      <t>キサイ</t>
    </rPh>
    <rPh sb="9" eb="11">
      <t>ケンサ</t>
    </rPh>
    <rPh sb="14" eb="16">
      <t>ジッシ</t>
    </rPh>
    <rPh sb="19" eb="21">
      <t>バアイ</t>
    </rPh>
    <rPh sb="23" eb="25">
      <t>ジコ</t>
    </rPh>
    <rPh sb="25" eb="27">
      <t>フタン</t>
    </rPh>
    <rPh sb="28" eb="30">
      <t>チョウシュウ</t>
    </rPh>
    <phoneticPr fontId="7"/>
  </si>
  <si>
    <t>※医師の判断により、検査を不要とできます（ただし、二重線で囲んだ検査は、セットで実施していただきます）。</t>
    <rPh sb="1" eb="2">
      <t>イ</t>
    </rPh>
    <rPh sb="2" eb="3">
      <t>シ</t>
    </rPh>
    <rPh sb="4" eb="6">
      <t>ハンダン</t>
    </rPh>
    <rPh sb="10" eb="12">
      <t>ケンサ</t>
    </rPh>
    <rPh sb="13" eb="15">
      <t>フヨウ</t>
    </rPh>
    <rPh sb="25" eb="28">
      <t>ニジュウセン</t>
    </rPh>
    <rPh sb="29" eb="30">
      <t>カコ</t>
    </rPh>
    <rPh sb="32" eb="34">
      <t>ケンサ</t>
    </rPh>
    <rPh sb="40" eb="42">
      <t>ジッシ</t>
    </rPh>
    <phoneticPr fontId="7"/>
  </si>
  <si>
    <t>※</t>
    <phoneticPr fontId="7"/>
  </si>
  <si>
    <t>は、医師の判断により、適切な検査の実施時期に幅があるものです。</t>
    <rPh sb="2" eb="3">
      <t>イ</t>
    </rPh>
    <rPh sb="3" eb="4">
      <t>シ</t>
    </rPh>
    <rPh sb="5" eb="7">
      <t>ハンダン</t>
    </rPh>
    <rPh sb="11" eb="13">
      <t>テキセツ</t>
    </rPh>
    <rPh sb="14" eb="16">
      <t>ケンサ</t>
    </rPh>
    <rPh sb="17" eb="19">
      <t>ジッシ</t>
    </rPh>
    <rPh sb="19" eb="21">
      <t>ジキ</t>
    </rPh>
    <rPh sb="22" eb="23">
      <t>ハバ</t>
    </rPh>
    <phoneticPr fontId="7"/>
  </si>
  <si>
    <t>（令和６年４月１日以降適用）</t>
    <rPh sb="1" eb="3">
      <t>レイワ</t>
    </rPh>
    <rPh sb="4" eb="5">
      <t>ネン</t>
    </rPh>
    <rPh sb="6" eb="7">
      <t>ガツ</t>
    </rPh>
    <rPh sb="8" eb="11">
      <t>ニチイコウ</t>
    </rPh>
    <rPh sb="11" eb="13">
      <t>テキヨウ</t>
    </rPh>
    <phoneticPr fontId="7"/>
  </si>
  <si>
    <t>保健指導
（栄養・生活、メンタルケア）</t>
    <rPh sb="0" eb="4">
      <t>ホケンシドウ</t>
    </rPh>
    <rPh sb="6" eb="8">
      <t>エイヨウ</t>
    </rPh>
    <rPh sb="9" eb="11">
      <t>セイカツ</t>
    </rPh>
    <phoneticPr fontId="2"/>
  </si>
  <si>
    <t>B001</t>
    <phoneticPr fontId="7"/>
  </si>
  <si>
    <t>I002-2</t>
    <phoneticPr fontId="7"/>
  </si>
  <si>
    <t>2,630※</t>
    <phoneticPr fontId="2"/>
  </si>
  <si>
    <t>(参考)
R5単価</t>
    <rPh sb="1" eb="3">
      <t>サンコウ</t>
    </rPh>
    <rPh sb="7" eb="8">
      <t>タン</t>
    </rPh>
    <rPh sb="8" eb="9">
      <t>アタイ</t>
    </rPh>
    <phoneticPr fontId="7"/>
  </si>
  <si>
    <t>基本的な妊婦健康診査　　　　　　　　　　　　　　　　　　　　　　　　　　　　　　</t>
    <rPh sb="0" eb="3">
      <t>キホンテキ</t>
    </rPh>
    <rPh sb="4" eb="6">
      <t>ニンプ</t>
    </rPh>
    <rPh sb="6" eb="8">
      <t>ケンコウ</t>
    </rPh>
    <rPh sb="8" eb="10">
      <t>シンサ</t>
    </rPh>
    <phoneticPr fontId="7"/>
  </si>
  <si>
    <t>妊婦健康指導管理料（在宅療養指導料相当額）</t>
    <rPh sb="0" eb="2">
      <t>ニンプ</t>
    </rPh>
    <rPh sb="2" eb="4">
      <t>ケンコウ</t>
    </rPh>
    <rPh sb="4" eb="9">
      <t>シドウカンリリョウ</t>
    </rPh>
    <rPh sb="10" eb="12">
      <t>ザイタク</t>
    </rPh>
    <rPh sb="12" eb="14">
      <t>リョウヨウ</t>
    </rPh>
    <rPh sb="14" eb="17">
      <t>シドウリョウ</t>
    </rPh>
    <rPh sb="17" eb="20">
      <t>ソウトウガク</t>
    </rPh>
    <phoneticPr fontId="7"/>
  </si>
  <si>
    <t>妊婦健康指導料（在宅妊娠糖尿病患者指導管理料相当額）</t>
    <rPh sb="0" eb="7">
      <t>ニンプケンコウシドウリョウ</t>
    </rPh>
    <rPh sb="8" eb="10">
      <t>ザイタク</t>
    </rPh>
    <rPh sb="10" eb="12">
      <t>ニンシン</t>
    </rPh>
    <rPh sb="12" eb="15">
      <t>トウニョウビョウ</t>
    </rPh>
    <rPh sb="15" eb="17">
      <t>カンジャ</t>
    </rPh>
    <rPh sb="17" eb="19">
      <t>シドウ</t>
    </rPh>
    <rPh sb="19" eb="21">
      <t>カンリ</t>
    </rPh>
    <rPh sb="21" eb="22">
      <t>リョウ</t>
    </rPh>
    <rPh sb="22" eb="24">
      <t>ソウトウ</t>
    </rPh>
    <rPh sb="24" eb="25">
      <t>ガク</t>
    </rPh>
    <phoneticPr fontId="2"/>
  </si>
  <si>
    <t>妊婦健康指導料（精神科継続外来支援・指導料相当額）</t>
    <rPh sb="0" eb="7">
      <t>ニンプケンコウシドウリョウ</t>
    </rPh>
    <rPh sb="8" eb="13">
      <t>セイシンカケイゾク</t>
    </rPh>
    <rPh sb="13" eb="15">
      <t>ガイライ</t>
    </rPh>
    <rPh sb="15" eb="17">
      <t>シエン</t>
    </rPh>
    <rPh sb="18" eb="21">
      <t>シドウリョウ</t>
    </rPh>
    <rPh sb="21" eb="24">
      <t>ソウトウガク</t>
    </rPh>
    <phoneticPr fontId="2"/>
  </si>
  <si>
    <t>問診・診察、体重測定、血圧測定、尿検査等</t>
    <rPh sb="0" eb="2">
      <t>モンシン</t>
    </rPh>
    <rPh sb="3" eb="5">
      <t>シンサツ</t>
    </rPh>
    <rPh sb="6" eb="10">
      <t>タイジュウソクテイ</t>
    </rPh>
    <rPh sb="11" eb="15">
      <t>ケツアツソクテイ</t>
    </rPh>
    <rPh sb="16" eb="19">
      <t>ニョウケンサ</t>
    </rPh>
    <rPh sb="19" eb="20">
      <t>トウ</t>
    </rPh>
    <phoneticPr fontId="2"/>
  </si>
  <si>
    <t>D012-31</t>
    <phoneticPr fontId="7"/>
  </si>
  <si>
    <t>新単価</t>
    <rPh sb="0" eb="1">
      <t>シン</t>
    </rPh>
    <rPh sb="1" eb="2">
      <t>タン</t>
    </rPh>
    <rPh sb="2" eb="3">
      <t>アタイ</t>
    </rPh>
    <phoneticPr fontId="7"/>
  </si>
  <si>
    <t>1回</t>
    <rPh sb="1" eb="2">
      <t>カイ</t>
    </rPh>
    <phoneticPr fontId="20"/>
  </si>
  <si>
    <t>多胎
１回</t>
    <rPh sb="0" eb="2">
      <t>タタイ</t>
    </rPh>
    <rPh sb="4" eb="5">
      <t>カイ</t>
    </rPh>
    <phoneticPr fontId="20"/>
  </si>
  <si>
    <t>2回</t>
    <rPh sb="1" eb="2">
      <t>カイ</t>
    </rPh>
    <phoneticPr fontId="20"/>
  </si>
  <si>
    <t>3回</t>
    <rPh sb="1" eb="2">
      <t>カイ</t>
    </rPh>
    <phoneticPr fontId="20"/>
  </si>
  <si>
    <t>多胎
２回</t>
    <rPh sb="0" eb="2">
      <t>タタイ</t>
    </rPh>
    <rPh sb="4" eb="5">
      <t>カイ</t>
    </rPh>
    <phoneticPr fontId="20"/>
  </si>
  <si>
    <t>4回</t>
    <rPh sb="1" eb="2">
      <t>カイ</t>
    </rPh>
    <phoneticPr fontId="20"/>
  </si>
  <si>
    <t>多胎
３回</t>
    <rPh sb="0" eb="2">
      <t>タタイ</t>
    </rPh>
    <rPh sb="4" eb="5">
      <t>カイ</t>
    </rPh>
    <phoneticPr fontId="20"/>
  </si>
  <si>
    <t>5回</t>
    <rPh sb="1" eb="2">
      <t>カイ</t>
    </rPh>
    <phoneticPr fontId="20"/>
  </si>
  <si>
    <t>6回</t>
    <rPh sb="1" eb="2">
      <t>カイ</t>
    </rPh>
    <phoneticPr fontId="20"/>
  </si>
  <si>
    <t>7回</t>
    <rPh sb="1" eb="2">
      <t>カイ</t>
    </rPh>
    <phoneticPr fontId="20"/>
  </si>
  <si>
    <t>8回</t>
    <rPh sb="1" eb="2">
      <t>カイ</t>
    </rPh>
    <phoneticPr fontId="20"/>
  </si>
  <si>
    <t>多胎
４回</t>
    <rPh sb="0" eb="2">
      <t>タタイ</t>
    </rPh>
    <rPh sb="4" eb="5">
      <t>カイ</t>
    </rPh>
    <phoneticPr fontId="20"/>
  </si>
  <si>
    <t>9回</t>
    <rPh sb="1" eb="2">
      <t>カイ</t>
    </rPh>
    <phoneticPr fontId="20"/>
  </si>
  <si>
    <t>多胎
５回</t>
    <rPh sb="0" eb="2">
      <t>タタイ</t>
    </rPh>
    <rPh sb="4" eb="5">
      <t>カイ</t>
    </rPh>
    <phoneticPr fontId="20"/>
  </si>
  <si>
    <t>10回</t>
    <rPh sb="2" eb="3">
      <t>カイ</t>
    </rPh>
    <phoneticPr fontId="20"/>
  </si>
  <si>
    <t>多胎
６回</t>
    <rPh sb="0" eb="2">
      <t>タタイ</t>
    </rPh>
    <rPh sb="4" eb="5">
      <t>カイ</t>
    </rPh>
    <phoneticPr fontId="20"/>
  </si>
  <si>
    <t>11回</t>
    <rPh sb="2" eb="3">
      <t>カイ</t>
    </rPh>
    <phoneticPr fontId="20"/>
  </si>
  <si>
    <t>12回</t>
    <rPh sb="2" eb="3">
      <t>カイ</t>
    </rPh>
    <phoneticPr fontId="20"/>
  </si>
  <si>
    <t>13回</t>
    <rPh sb="2" eb="3">
      <t>カイ</t>
    </rPh>
    <phoneticPr fontId="20"/>
  </si>
  <si>
    <t>14回</t>
    <rPh sb="2" eb="3">
      <t>カイ</t>
    </rPh>
    <phoneticPr fontId="20"/>
  </si>
  <si>
    <t>合計</t>
    <rPh sb="0" eb="2">
      <t>ゴウケイ</t>
    </rPh>
    <phoneticPr fontId="20"/>
  </si>
  <si>
    <t>妊娠８週</t>
    <rPh sb="0" eb="2">
      <t>ニンシン</t>
    </rPh>
    <rPh sb="3" eb="4">
      <t>シュウ</t>
    </rPh>
    <phoneticPr fontId="20"/>
  </si>
  <si>
    <t>１０週</t>
    <rPh sb="2" eb="3">
      <t>シュウ</t>
    </rPh>
    <phoneticPr fontId="20"/>
  </si>
  <si>
    <t>１２週</t>
    <rPh sb="2" eb="3">
      <t>シュウ</t>
    </rPh>
    <phoneticPr fontId="20"/>
  </si>
  <si>
    <t>１６週</t>
    <rPh sb="2" eb="3">
      <t>シュウ</t>
    </rPh>
    <phoneticPr fontId="20"/>
  </si>
  <si>
    <t>１８週</t>
    <rPh sb="2" eb="3">
      <t>シュウ</t>
    </rPh>
    <phoneticPr fontId="20"/>
  </si>
  <si>
    <t>２０週</t>
    <rPh sb="2" eb="3">
      <t>シュウ</t>
    </rPh>
    <phoneticPr fontId="20"/>
  </si>
  <si>
    <t>２２週</t>
    <rPh sb="2" eb="3">
      <t>シュウ</t>
    </rPh>
    <phoneticPr fontId="20"/>
  </si>
  <si>
    <t>２４週</t>
    <rPh sb="2" eb="3">
      <t>シュウ</t>
    </rPh>
    <phoneticPr fontId="20"/>
  </si>
  <si>
    <t>２６週</t>
    <rPh sb="2" eb="3">
      <t>シュウ</t>
    </rPh>
    <phoneticPr fontId="20"/>
  </si>
  <si>
    <t>２８週</t>
    <rPh sb="2" eb="3">
      <t>シュウ</t>
    </rPh>
    <phoneticPr fontId="20"/>
  </si>
  <si>
    <t>３０週</t>
    <rPh sb="2" eb="3">
      <t>シュウ</t>
    </rPh>
    <phoneticPr fontId="20"/>
  </si>
  <si>
    <t>３１週</t>
    <rPh sb="2" eb="3">
      <t>シュウ</t>
    </rPh>
    <phoneticPr fontId="20"/>
  </si>
  <si>
    <t>３２週</t>
    <rPh sb="2" eb="3">
      <t>シュウ</t>
    </rPh>
    <phoneticPr fontId="20"/>
  </si>
  <si>
    <t>３３週</t>
    <rPh sb="2" eb="3">
      <t>シュウ</t>
    </rPh>
    <phoneticPr fontId="20"/>
  </si>
  <si>
    <t>３４週</t>
    <rPh sb="2" eb="3">
      <t>シュウ</t>
    </rPh>
    <phoneticPr fontId="20"/>
  </si>
  <si>
    <t>３５週</t>
    <rPh sb="2" eb="3">
      <t>シュウ</t>
    </rPh>
    <phoneticPr fontId="20"/>
  </si>
  <si>
    <t>３６週</t>
    <rPh sb="2" eb="3">
      <t>シュウ</t>
    </rPh>
    <phoneticPr fontId="20"/>
  </si>
  <si>
    <t>３７週</t>
    <rPh sb="2" eb="3">
      <t>シュウ</t>
    </rPh>
    <phoneticPr fontId="20"/>
  </si>
  <si>
    <t>３８週</t>
    <rPh sb="2" eb="3">
      <t>シュウ</t>
    </rPh>
    <phoneticPr fontId="20"/>
  </si>
  <si>
    <t>３９週</t>
    <rPh sb="2" eb="3">
      <t>シュウ</t>
    </rPh>
    <phoneticPr fontId="20"/>
  </si>
  <si>
    <t>×</t>
    <phoneticPr fontId="20"/>
  </si>
  <si>
    <t>＝</t>
    <phoneticPr fontId="20"/>
  </si>
  <si>
    <t>合　　計</t>
    <rPh sb="0" eb="1">
      <t>ゴウ</t>
    </rPh>
    <rPh sb="3" eb="4">
      <t>ケイ</t>
    </rPh>
    <phoneticPr fontId="20"/>
  </si>
  <si>
    <t>D023-1</t>
    <phoneticPr fontId="7"/>
  </si>
  <si>
    <t>梅毒トレポネーマ抗体定性</t>
    <rPh sb="0" eb="2">
      <t>バイドク</t>
    </rPh>
    <rPh sb="8" eb="10">
      <t>コウタイ</t>
    </rPh>
    <rPh sb="10" eb="12">
      <t>テイセイ</t>
    </rPh>
    <phoneticPr fontId="7"/>
  </si>
  <si>
    <t>HCV抗体価検査</t>
    <rPh sb="3" eb="5">
      <t>コウタイ</t>
    </rPh>
    <rPh sb="5" eb="6">
      <t>アタイ</t>
    </rPh>
    <rPh sb="6" eb="8">
      <t>ケンサ</t>
    </rPh>
    <phoneticPr fontId="7"/>
  </si>
  <si>
    <t>HIV抗原・抗体同時検査</t>
    <rPh sb="3" eb="5">
      <t>コウゲン</t>
    </rPh>
    <rPh sb="6" eb="8">
      <t>コウタイ</t>
    </rPh>
    <rPh sb="8" eb="10">
      <t>ドウジ</t>
    </rPh>
    <rPh sb="10" eb="12">
      <t>ケンサ</t>
    </rPh>
    <phoneticPr fontId="7"/>
  </si>
  <si>
    <r>
      <t>超音波検査</t>
    </r>
    <r>
      <rPr>
        <sz val="9"/>
        <rFont val="ＭＳ 明朝"/>
        <family val="1"/>
        <charset val="128"/>
      </rPr>
      <t>（断層撮影法）</t>
    </r>
    <rPh sb="0" eb="3">
      <t>チョウオンパ</t>
    </rPh>
    <rPh sb="3" eb="5">
      <t>ケンサ</t>
    </rPh>
    <rPh sb="6" eb="8">
      <t>ダンソウ</t>
    </rPh>
    <rPh sb="8" eb="10">
      <t>サツエイ</t>
    </rPh>
    <rPh sb="10" eb="11">
      <t>ホウ</t>
    </rPh>
    <phoneticPr fontId="7"/>
  </si>
  <si>
    <t>梅毒血清反応（STS）定性</t>
    <rPh sb="0" eb="2">
      <t>バイドク</t>
    </rPh>
    <rPh sb="2" eb="6">
      <t>ケッセイハンノウ</t>
    </rPh>
    <rPh sb="11" eb="13">
      <t>テイセイ</t>
    </rPh>
    <phoneticPr fontId="7"/>
  </si>
  <si>
    <t>令和7年度京都府妊婦健診公費負担（14回）検査等項目と単価</t>
    <rPh sb="0" eb="2">
      <t>レイワ</t>
    </rPh>
    <rPh sb="3" eb="5">
      <t>ネンド</t>
    </rPh>
    <rPh sb="19" eb="20">
      <t>カイ</t>
    </rPh>
    <rPh sb="27" eb="29">
      <t>タンカ</t>
    </rPh>
    <phoneticPr fontId="7"/>
  </si>
  <si>
    <t>※単価は令和６年度改定の診療報酬点数に準じた額となっております。</t>
    <rPh sb="1" eb="3">
      <t>タンカ</t>
    </rPh>
    <rPh sb="4" eb="5">
      <t>レイ</t>
    </rPh>
    <rPh sb="5" eb="6">
      <t>ワ</t>
    </rPh>
    <rPh sb="7" eb="9">
      <t>ネンド</t>
    </rPh>
    <rPh sb="9" eb="11">
      <t>カイテイ</t>
    </rPh>
    <rPh sb="12" eb="14">
      <t>シンリョウ</t>
    </rPh>
    <rPh sb="14" eb="16">
      <t>ホウシュウ</t>
    </rPh>
    <rPh sb="16" eb="18">
      <t>テンスウ</t>
    </rPh>
    <rPh sb="19" eb="20">
      <t>ジュン</t>
    </rPh>
    <rPh sb="22" eb="23">
      <t>ガク</t>
    </rPh>
    <phoneticPr fontId="7"/>
  </si>
  <si>
    <t>令和７年度京都府妊婦健診公費負担（14回＋多胎6回）検査等項目と単価 　　</t>
    <rPh sb="0" eb="2">
      <t>レイワ</t>
    </rPh>
    <rPh sb="3" eb="5">
      <t>ネンド</t>
    </rPh>
    <rPh sb="19" eb="20">
      <t>カイ</t>
    </rPh>
    <rPh sb="21" eb="23">
      <t>タタイ</t>
    </rPh>
    <rPh sb="24" eb="25">
      <t>カイ</t>
    </rPh>
    <rPh sb="32" eb="34">
      <t>タンカ</t>
    </rPh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</si>
</sst>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_);[Red]\(#,##0\)"/>
  </numFmts>
  <fonts count="29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indexed="81"/>
      <name val="MS P ゴシック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b/>
      <sz val="14"/>
      <name val="ＭＳ 明朝"/>
      <family val="1"/>
    </font>
    <font>
      <sz val="6"/>
      <name val="ＭＳ Ｐゴシック"/>
      <family val="3"/>
    </font>
    <font>
      <sz val="11"/>
      <name val="ＭＳ 明朝"/>
      <family val="1"/>
    </font>
    <font>
      <b/>
      <sz val="12"/>
      <name val="ＭＳ 明朝"/>
      <family val="1"/>
    </font>
    <font>
      <sz val="10"/>
      <name val="ＭＳ 明朝"/>
      <family val="1"/>
    </font>
    <font>
      <b/>
      <sz val="11"/>
      <name val="ＭＳ 明朝"/>
      <family val="1"/>
    </font>
    <font>
      <b/>
      <sz val="10"/>
      <name val="ＭＳ 明朝"/>
      <family val="1"/>
    </font>
    <font>
      <sz val="9"/>
      <name val="ＭＳ 明朝"/>
      <family val="1"/>
    </font>
    <font>
      <b/>
      <sz val="9"/>
      <name val="ＭＳ 明朝"/>
      <family val="1"/>
    </font>
    <font>
      <sz val="11"/>
      <name val="ＭＳ Ｐ明朝"/>
      <family val="1"/>
    </font>
    <font>
      <sz val="14"/>
      <name val="ＭＳ 明朝"/>
      <family val="1"/>
    </font>
    <font>
      <sz val="11"/>
      <name val="ＭＳ Ｐ明朝"/>
      <family val="1"/>
      <charset val="128"/>
    </font>
    <font>
      <sz val="11"/>
      <name val="ＭＳ 明朝"/>
      <family val="1"/>
      <charset val="128"/>
    </font>
    <font>
      <b/>
      <sz val="14"/>
      <name val="ＭＳ 明朝"/>
      <family val="1"/>
      <charset val="128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b/>
      <sz val="11"/>
      <name val="ＭＳ 明朝"/>
      <family val="1"/>
      <charset val="128"/>
    </font>
    <font>
      <sz val="8"/>
      <name val="ＭＳ 明朝"/>
      <family val="1"/>
      <charset val="128"/>
    </font>
    <font>
      <sz val="14"/>
      <name val="ＭＳ 明朝"/>
      <family val="1"/>
      <charset val="128"/>
    </font>
    <font>
      <sz val="10"/>
      <name val="游ゴシック"/>
      <family val="2"/>
      <charset val="128"/>
      <scheme val="minor"/>
    </font>
    <font>
      <sz val="11"/>
      <name val="游ゴシック"/>
      <family val="2"/>
      <charset val="128"/>
      <scheme val="minor"/>
    </font>
    <font>
      <b/>
      <sz val="18"/>
      <name val="ＭＳ 明朝"/>
      <family val="1"/>
    </font>
    <font>
      <b/>
      <sz val="18"/>
      <name val="ＭＳ 明朝"/>
      <family val="1"/>
      <charset val="128"/>
    </font>
  </fonts>
  <fills count="10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9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dashed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24">
    <xf numFmtId="0" fontId="0" fillId="0" borderId="0" xfId="0">
      <alignment vertical="center"/>
    </xf>
    <xf numFmtId="176" fontId="6" fillId="0" borderId="0" xfId="0" applyNumberFormat="1" applyFont="1" applyAlignment="1">
      <alignment horizontal="left" vertical="center"/>
    </xf>
    <xf numFmtId="176" fontId="6" fillId="0" borderId="0" xfId="0" applyNumberFormat="1" applyFont="1" applyAlignment="1">
      <alignment horizontal="center" vertical="center"/>
    </xf>
    <xf numFmtId="176" fontId="8" fillId="0" borderId="0" xfId="0" applyNumberFormat="1" applyFont="1">
      <alignment vertical="center"/>
    </xf>
    <xf numFmtId="176" fontId="8" fillId="0" borderId="0" xfId="0" applyNumberFormat="1" applyFont="1" applyAlignment="1">
      <alignment horizontal="center" vertical="center"/>
    </xf>
    <xf numFmtId="176" fontId="9" fillId="0" borderId="0" xfId="0" applyNumberFormat="1" applyFont="1" applyAlignment="1">
      <alignment horizontal="center" vertical="center"/>
    </xf>
    <xf numFmtId="176" fontId="9" fillId="0" borderId="0" xfId="0" applyNumberFormat="1" applyFont="1" applyAlignment="1">
      <alignment horizontal="left" vertical="center"/>
    </xf>
    <xf numFmtId="176" fontId="10" fillId="0" borderId="0" xfId="0" applyNumberFormat="1" applyFont="1" applyAlignment="1">
      <alignment horizontal="left" vertical="center"/>
    </xf>
    <xf numFmtId="176" fontId="9" fillId="0" borderId="7" xfId="0" applyNumberFormat="1" applyFont="1" applyBorder="1" applyAlignment="1">
      <alignment horizontal="right" vertical="center"/>
    </xf>
    <xf numFmtId="176" fontId="11" fillId="0" borderId="0" xfId="0" applyNumberFormat="1" applyFont="1" applyAlignment="1">
      <alignment horizontal="center" vertical="center"/>
    </xf>
    <xf numFmtId="176" fontId="11" fillId="0" borderId="7" xfId="0" applyNumberFormat="1" applyFont="1" applyBorder="1" applyAlignment="1">
      <alignment horizontal="center" vertical="center"/>
    </xf>
    <xf numFmtId="176" fontId="8" fillId="4" borderId="12" xfId="0" applyNumberFormat="1" applyFont="1" applyFill="1" applyBorder="1" applyAlignment="1">
      <alignment horizontal="center" vertical="center"/>
    </xf>
    <xf numFmtId="176" fontId="8" fillId="4" borderId="13" xfId="0" applyNumberFormat="1" applyFont="1" applyFill="1" applyBorder="1" applyAlignment="1">
      <alignment horizontal="center" vertical="center"/>
    </xf>
    <xf numFmtId="176" fontId="8" fillId="4" borderId="14" xfId="0" applyNumberFormat="1" applyFont="1" applyFill="1" applyBorder="1" applyAlignment="1">
      <alignment horizontal="center" vertical="center"/>
    </xf>
    <xf numFmtId="176" fontId="8" fillId="4" borderId="15" xfId="0" applyNumberFormat="1" applyFont="1" applyFill="1" applyBorder="1" applyAlignment="1">
      <alignment horizontal="center" vertical="center"/>
    </xf>
    <xf numFmtId="176" fontId="8" fillId="4" borderId="16" xfId="0" applyNumberFormat="1" applyFont="1" applyFill="1" applyBorder="1" applyAlignment="1">
      <alignment horizontal="center" vertical="center"/>
    </xf>
    <xf numFmtId="176" fontId="13" fillId="4" borderId="17" xfId="0" applyNumberFormat="1" applyFont="1" applyFill="1" applyBorder="1" applyAlignment="1">
      <alignment horizontal="center" vertical="center"/>
    </xf>
    <xf numFmtId="176" fontId="13" fillId="4" borderId="22" xfId="0" applyNumberFormat="1" applyFont="1" applyFill="1" applyBorder="1" applyAlignment="1">
      <alignment horizontal="center" vertical="center"/>
    </xf>
    <xf numFmtId="176" fontId="13" fillId="4" borderId="23" xfId="0" applyNumberFormat="1" applyFont="1" applyFill="1" applyBorder="1" applyAlignment="1">
      <alignment horizontal="center" vertical="center"/>
    </xf>
    <xf numFmtId="176" fontId="13" fillId="4" borderId="24" xfId="0" applyNumberFormat="1" applyFont="1" applyFill="1" applyBorder="1" applyAlignment="1">
      <alignment horizontal="center" vertical="center"/>
    </xf>
    <xf numFmtId="176" fontId="13" fillId="4" borderId="25" xfId="0" applyNumberFormat="1" applyFont="1" applyFill="1" applyBorder="1" applyAlignment="1">
      <alignment horizontal="center" vertical="center"/>
    </xf>
    <xf numFmtId="176" fontId="13" fillId="4" borderId="26" xfId="0" applyNumberFormat="1" applyFont="1" applyFill="1" applyBorder="1" applyAlignment="1">
      <alignment horizontal="center" vertical="center"/>
    </xf>
    <xf numFmtId="176" fontId="13" fillId="4" borderId="27" xfId="0" applyNumberFormat="1" applyFont="1" applyFill="1" applyBorder="1" applyAlignment="1">
      <alignment horizontal="center" vertical="center"/>
    </xf>
    <xf numFmtId="176" fontId="8" fillId="0" borderId="28" xfId="0" applyNumberFormat="1" applyFont="1" applyBorder="1">
      <alignment vertical="center"/>
    </xf>
    <xf numFmtId="177" fontId="13" fillId="0" borderId="38" xfId="0" applyNumberFormat="1" applyFont="1" applyBorder="1">
      <alignment vertical="center"/>
    </xf>
    <xf numFmtId="177" fontId="13" fillId="3" borderId="39" xfId="0" applyNumberFormat="1" applyFont="1" applyFill="1" applyBorder="1" applyAlignment="1">
      <alignment horizontal="left" vertical="center"/>
    </xf>
    <xf numFmtId="177" fontId="13" fillId="0" borderId="47" xfId="0" applyNumberFormat="1" applyFont="1" applyBorder="1" applyAlignment="1">
      <alignment horizontal="left" vertical="center"/>
    </xf>
    <xf numFmtId="177" fontId="13" fillId="3" borderId="3" xfId="0" applyNumberFormat="1" applyFont="1" applyFill="1" applyBorder="1" applyAlignment="1">
      <alignment horizontal="left" vertical="center"/>
    </xf>
    <xf numFmtId="38" fontId="15" fillId="0" borderId="35" xfId="1" applyFont="1" applyFill="1" applyBorder="1" applyAlignment="1">
      <alignment vertical="center"/>
    </xf>
    <xf numFmtId="177" fontId="13" fillId="0" borderId="47" xfId="0" applyNumberFormat="1" applyFont="1" applyBorder="1">
      <alignment vertical="center"/>
    </xf>
    <xf numFmtId="177" fontId="13" fillId="5" borderId="3" xfId="0" applyNumberFormat="1" applyFont="1" applyFill="1" applyBorder="1" applyAlignment="1">
      <alignment horizontal="left" vertical="center"/>
    </xf>
    <xf numFmtId="177" fontId="13" fillId="3" borderId="47" xfId="0" applyNumberFormat="1" applyFont="1" applyFill="1" applyBorder="1" applyAlignment="1">
      <alignment horizontal="left" vertical="center"/>
    </xf>
    <xf numFmtId="177" fontId="13" fillId="3" borderId="58" xfId="0" applyNumberFormat="1" applyFont="1" applyFill="1" applyBorder="1" applyAlignment="1">
      <alignment horizontal="left" vertical="center"/>
    </xf>
    <xf numFmtId="177" fontId="13" fillId="3" borderId="74" xfId="0" applyNumberFormat="1" applyFont="1" applyFill="1" applyBorder="1" applyAlignment="1">
      <alignment horizontal="left" vertical="center"/>
    </xf>
    <xf numFmtId="38" fontId="15" fillId="0" borderId="26" xfId="1" applyFont="1" applyFill="1" applyBorder="1" applyAlignment="1">
      <alignment vertical="center"/>
    </xf>
    <xf numFmtId="177" fontId="16" fillId="2" borderId="76" xfId="0" applyNumberFormat="1" applyFont="1" applyFill="1" applyBorder="1" applyAlignment="1">
      <alignment horizontal="center" vertical="center"/>
    </xf>
    <xf numFmtId="177" fontId="16" fillId="2" borderId="7" xfId="0" applyNumberFormat="1" applyFont="1" applyFill="1" applyBorder="1" applyAlignment="1">
      <alignment horizontal="center" vertical="center"/>
    </xf>
    <xf numFmtId="177" fontId="16" fillId="2" borderId="77" xfId="0" applyNumberFormat="1" applyFont="1" applyFill="1" applyBorder="1" applyAlignment="1">
      <alignment horizontal="center" vertical="center"/>
    </xf>
    <xf numFmtId="176" fontId="11" fillId="0" borderId="0" xfId="0" applyNumberFormat="1" applyFont="1">
      <alignment vertical="center"/>
    </xf>
    <xf numFmtId="176" fontId="8" fillId="0" borderId="0" xfId="0" applyNumberFormat="1" applyFont="1" applyAlignment="1">
      <alignment horizontal="left" vertical="center"/>
    </xf>
    <xf numFmtId="176" fontId="8" fillId="0" borderId="0" xfId="0" applyNumberFormat="1" applyFont="1" applyAlignment="1">
      <alignment horizontal="right" vertical="center"/>
    </xf>
    <xf numFmtId="176" fontId="9" fillId="0" borderId="0" xfId="0" applyNumberFormat="1" applyFont="1" applyAlignment="1">
      <alignment horizontal="right" vertical="center"/>
    </xf>
    <xf numFmtId="177" fontId="4" fillId="0" borderId="66" xfId="0" applyNumberFormat="1" applyFont="1" applyBorder="1" applyAlignment="1">
      <alignment horizontal="left" vertical="center" wrapText="1"/>
    </xf>
    <xf numFmtId="177" fontId="10" fillId="0" borderId="2" xfId="0" applyNumberFormat="1" applyFont="1" applyBorder="1" applyAlignment="1">
      <alignment horizontal="left" vertical="center"/>
    </xf>
    <xf numFmtId="177" fontId="8" fillId="2" borderId="46" xfId="0" applyNumberFormat="1" applyFont="1" applyFill="1" applyBorder="1">
      <alignment vertical="center"/>
    </xf>
    <xf numFmtId="177" fontId="8" fillId="2" borderId="51" xfId="0" applyNumberFormat="1" applyFont="1" applyFill="1" applyBorder="1">
      <alignment vertical="center"/>
    </xf>
    <xf numFmtId="177" fontId="8" fillId="2" borderId="19" xfId="0" applyNumberFormat="1" applyFont="1" applyFill="1" applyBorder="1" applyAlignment="1">
      <alignment horizontal="right" vertical="center" shrinkToFit="1"/>
    </xf>
    <xf numFmtId="177" fontId="8" fillId="2" borderId="78" xfId="0" applyNumberFormat="1" applyFont="1" applyFill="1" applyBorder="1" applyAlignment="1">
      <alignment horizontal="right" vertical="center" shrinkToFit="1"/>
    </xf>
    <xf numFmtId="177" fontId="8" fillId="2" borderId="79" xfId="0" applyNumberFormat="1" applyFont="1" applyFill="1" applyBorder="1" applyAlignment="1">
      <alignment horizontal="right" vertical="center" shrinkToFit="1"/>
    </xf>
    <xf numFmtId="177" fontId="8" fillId="2" borderId="76" xfId="0" applyNumberFormat="1" applyFont="1" applyFill="1" applyBorder="1" applyAlignment="1">
      <alignment horizontal="right" vertical="center" shrinkToFit="1"/>
    </xf>
    <xf numFmtId="177" fontId="8" fillId="2" borderId="20" xfId="0" applyNumberFormat="1" applyFont="1" applyFill="1" applyBorder="1" applyAlignment="1">
      <alignment horizontal="right" vertical="center" shrinkToFit="1"/>
    </xf>
    <xf numFmtId="177" fontId="8" fillId="2" borderId="77" xfId="0" applyNumberFormat="1" applyFont="1" applyFill="1" applyBorder="1" applyAlignment="1">
      <alignment horizontal="right" vertical="center" shrinkToFit="1"/>
    </xf>
    <xf numFmtId="38" fontId="15" fillId="0" borderId="35" xfId="1" applyFont="1" applyFill="1" applyBorder="1" applyAlignment="1">
      <alignment horizontal="right" vertical="center"/>
    </xf>
    <xf numFmtId="38" fontId="17" fillId="0" borderId="35" xfId="1" applyFont="1" applyFill="1" applyBorder="1" applyAlignment="1">
      <alignment vertical="center"/>
    </xf>
    <xf numFmtId="38" fontId="17" fillId="0" borderId="65" xfId="1" applyFont="1" applyFill="1" applyBorder="1" applyAlignment="1">
      <alignment horizontal="center" vertical="center"/>
    </xf>
    <xf numFmtId="38" fontId="17" fillId="0" borderId="26" xfId="1" applyFont="1" applyFill="1" applyBorder="1" applyAlignment="1">
      <alignment horizontal="center" vertical="center"/>
    </xf>
    <xf numFmtId="177" fontId="4" fillId="0" borderId="24" xfId="0" applyNumberFormat="1" applyFont="1" applyBorder="1" applyAlignment="1">
      <alignment horizontal="left" vertical="center" wrapText="1"/>
    </xf>
    <xf numFmtId="177" fontId="16" fillId="6" borderId="7" xfId="0" applyNumberFormat="1" applyFont="1" applyFill="1" applyBorder="1" applyAlignment="1">
      <alignment horizontal="center" vertical="center"/>
    </xf>
    <xf numFmtId="177" fontId="5" fillId="0" borderId="61" xfId="0" applyNumberFormat="1" applyFont="1" applyBorder="1" applyAlignment="1">
      <alignment horizontal="left" vertical="center"/>
    </xf>
    <xf numFmtId="177" fontId="18" fillId="0" borderId="3" xfId="0" applyNumberFormat="1" applyFont="1" applyBorder="1" applyAlignment="1">
      <alignment horizontal="left" vertical="center"/>
    </xf>
    <xf numFmtId="177" fontId="13" fillId="0" borderId="1" xfId="0" applyNumberFormat="1" applyFont="1" applyBorder="1" applyAlignment="1">
      <alignment horizontal="left" vertical="center"/>
    </xf>
    <xf numFmtId="176" fontId="19" fillId="0" borderId="0" xfId="0" applyNumberFormat="1" applyFont="1" applyAlignment="1">
      <alignment horizontal="left" vertical="center"/>
    </xf>
    <xf numFmtId="176" fontId="19" fillId="0" borderId="0" xfId="0" applyNumberFormat="1" applyFont="1" applyAlignment="1">
      <alignment horizontal="center" vertical="center"/>
    </xf>
    <xf numFmtId="176" fontId="18" fillId="0" borderId="0" xfId="0" applyNumberFormat="1" applyFont="1">
      <alignment vertical="center"/>
    </xf>
    <xf numFmtId="176" fontId="18" fillId="0" borderId="0" xfId="0" applyNumberFormat="1" applyFont="1" applyAlignment="1">
      <alignment horizontal="center" vertical="center"/>
    </xf>
    <xf numFmtId="176" fontId="21" fillId="0" borderId="0" xfId="0" applyNumberFormat="1" applyFont="1" applyAlignment="1">
      <alignment horizontal="left" vertical="center"/>
    </xf>
    <xf numFmtId="176" fontId="4" fillId="0" borderId="0" xfId="0" applyNumberFormat="1" applyFont="1" applyAlignment="1">
      <alignment horizontal="left" vertical="center"/>
    </xf>
    <xf numFmtId="176" fontId="21" fillId="0" borderId="7" xfId="0" applyNumberFormat="1" applyFont="1" applyBorder="1" applyAlignment="1">
      <alignment horizontal="right" vertical="center"/>
    </xf>
    <xf numFmtId="176" fontId="22" fillId="0" borderId="0" xfId="0" applyNumberFormat="1" applyFont="1" applyAlignment="1">
      <alignment horizontal="center" vertical="center"/>
    </xf>
    <xf numFmtId="176" fontId="22" fillId="0" borderId="7" xfId="0" applyNumberFormat="1" applyFont="1" applyBorder="1" applyAlignment="1">
      <alignment horizontal="center" vertical="center"/>
    </xf>
    <xf numFmtId="176" fontId="18" fillId="7" borderId="15" xfId="0" applyNumberFormat="1" applyFont="1" applyFill="1" applyBorder="1" applyAlignment="1">
      <alignment horizontal="center" vertical="center"/>
    </xf>
    <xf numFmtId="176" fontId="18" fillId="8" borderId="13" xfId="0" applyNumberFormat="1" applyFont="1" applyFill="1" applyBorder="1" applyAlignment="1">
      <alignment horizontal="center" vertical="center" wrapText="1"/>
    </xf>
    <xf numFmtId="176" fontId="18" fillId="7" borderId="13" xfId="0" applyNumberFormat="1" applyFont="1" applyFill="1" applyBorder="1" applyAlignment="1">
      <alignment horizontal="center" vertical="center"/>
    </xf>
    <xf numFmtId="176" fontId="18" fillId="7" borderId="14" xfId="0" applyNumberFormat="1" applyFont="1" applyFill="1" applyBorder="1" applyAlignment="1">
      <alignment horizontal="center" vertical="center"/>
    </xf>
    <xf numFmtId="176" fontId="18" fillId="8" borderId="15" xfId="0" applyNumberFormat="1" applyFont="1" applyFill="1" applyBorder="1" applyAlignment="1">
      <alignment horizontal="center" vertical="center" wrapText="1"/>
    </xf>
    <xf numFmtId="176" fontId="18" fillId="8" borderId="16" xfId="0" applyNumberFormat="1" applyFont="1" applyFill="1" applyBorder="1" applyAlignment="1">
      <alignment horizontal="center" vertical="center" wrapText="1"/>
    </xf>
    <xf numFmtId="176" fontId="18" fillId="7" borderId="16" xfId="0" applyNumberFormat="1" applyFont="1" applyFill="1" applyBorder="1" applyAlignment="1">
      <alignment horizontal="center" vertical="center"/>
    </xf>
    <xf numFmtId="176" fontId="5" fillId="7" borderId="17" xfId="0" applyNumberFormat="1" applyFont="1" applyFill="1" applyBorder="1" applyAlignment="1">
      <alignment horizontal="center" vertical="center"/>
    </xf>
    <xf numFmtId="176" fontId="5" fillId="7" borderId="25" xfId="0" applyNumberFormat="1" applyFont="1" applyFill="1" applyBorder="1" applyAlignment="1">
      <alignment horizontal="center" vertical="center" shrinkToFit="1"/>
    </xf>
    <xf numFmtId="176" fontId="5" fillId="8" borderId="23" xfId="0" applyNumberFormat="1" applyFont="1" applyFill="1" applyBorder="1" applyAlignment="1">
      <alignment horizontal="center" vertical="center"/>
    </xf>
    <xf numFmtId="176" fontId="5" fillId="7" borderId="23" xfId="0" applyNumberFormat="1" applyFont="1" applyFill="1" applyBorder="1" applyAlignment="1">
      <alignment horizontal="center" vertical="center"/>
    </xf>
    <xf numFmtId="176" fontId="5" fillId="7" borderId="24" xfId="0" applyNumberFormat="1" applyFont="1" applyFill="1" applyBorder="1" applyAlignment="1">
      <alignment horizontal="center" vertical="center"/>
    </xf>
    <xf numFmtId="176" fontId="5" fillId="8" borderId="25" xfId="0" applyNumberFormat="1" applyFont="1" applyFill="1" applyBorder="1" applyAlignment="1">
      <alignment horizontal="center" vertical="center"/>
    </xf>
    <xf numFmtId="176" fontId="5" fillId="8" borderId="26" xfId="0" applyNumberFormat="1" applyFont="1" applyFill="1" applyBorder="1" applyAlignment="1">
      <alignment horizontal="center" vertical="center"/>
    </xf>
    <xf numFmtId="176" fontId="5" fillId="7" borderId="25" xfId="0" applyNumberFormat="1" applyFont="1" applyFill="1" applyBorder="1" applyAlignment="1">
      <alignment horizontal="center" vertical="center"/>
    </xf>
    <xf numFmtId="176" fontId="5" fillId="7" borderId="26" xfId="0" applyNumberFormat="1" applyFont="1" applyFill="1" applyBorder="1" applyAlignment="1">
      <alignment horizontal="center" vertical="center"/>
    </xf>
    <xf numFmtId="176" fontId="5" fillId="7" borderId="27" xfId="0" applyNumberFormat="1" applyFont="1" applyFill="1" applyBorder="1" applyAlignment="1">
      <alignment horizontal="center" vertical="center"/>
    </xf>
    <xf numFmtId="176" fontId="18" fillId="0" borderId="28" xfId="0" applyNumberFormat="1" applyFont="1" applyBorder="1">
      <alignment vertical="center"/>
    </xf>
    <xf numFmtId="177" fontId="23" fillId="0" borderId="44" xfId="0" applyNumberFormat="1" applyFont="1" applyBorder="1" applyAlignment="1">
      <alignment horizontal="right" vertical="center"/>
    </xf>
    <xf numFmtId="177" fontId="23" fillId="0" borderId="41" xfId="0" applyNumberFormat="1" applyFont="1" applyBorder="1">
      <alignment vertical="center"/>
    </xf>
    <xf numFmtId="177" fontId="23" fillId="0" borderId="42" xfId="0" applyNumberFormat="1" applyFont="1" applyBorder="1">
      <alignment vertical="center"/>
    </xf>
    <xf numFmtId="177" fontId="23" fillId="0" borderId="8" xfId="0" applyNumberFormat="1" applyFont="1" applyBorder="1">
      <alignment vertical="center"/>
    </xf>
    <xf numFmtId="177" fontId="23" fillId="0" borderId="0" xfId="0" applyNumberFormat="1" applyFont="1" applyAlignment="1">
      <alignment horizontal="right" vertical="center"/>
    </xf>
    <xf numFmtId="177" fontId="23" fillId="0" borderId="45" xfId="0" applyNumberFormat="1" applyFont="1" applyBorder="1">
      <alignment vertical="center"/>
    </xf>
    <xf numFmtId="177" fontId="18" fillId="2" borderId="46" xfId="0" applyNumberFormat="1" applyFont="1" applyFill="1" applyBorder="1">
      <alignment vertical="center"/>
    </xf>
    <xf numFmtId="177" fontId="23" fillId="0" borderId="49" xfId="0" applyNumberFormat="1" applyFont="1" applyBorder="1" applyAlignment="1">
      <alignment horizontal="right" vertical="center"/>
    </xf>
    <xf numFmtId="177" fontId="23" fillId="0" borderId="48" xfId="0" applyNumberFormat="1" applyFont="1" applyBorder="1">
      <alignment vertical="center"/>
    </xf>
    <xf numFmtId="177" fontId="23" fillId="0" borderId="0" xfId="0" applyNumberFormat="1" applyFont="1">
      <alignment vertical="center"/>
    </xf>
    <xf numFmtId="177" fontId="23" fillId="0" borderId="28" xfId="0" applyNumberFormat="1" applyFont="1" applyBorder="1">
      <alignment vertical="center"/>
    </xf>
    <xf numFmtId="177" fontId="23" fillId="0" borderId="50" xfId="0" applyNumberFormat="1" applyFont="1" applyBorder="1">
      <alignment vertical="center"/>
    </xf>
    <xf numFmtId="177" fontId="18" fillId="2" borderId="51" xfId="0" applyNumberFormat="1" applyFont="1" applyFill="1" applyBorder="1">
      <alignment vertical="center"/>
    </xf>
    <xf numFmtId="177" fontId="23" fillId="0" borderId="52" xfId="0" applyNumberFormat="1" applyFont="1" applyBorder="1" applyAlignment="1">
      <alignment horizontal="right" vertical="center"/>
    </xf>
    <xf numFmtId="177" fontId="23" fillId="0" borderId="53" xfId="0" applyNumberFormat="1" applyFont="1" applyBorder="1">
      <alignment vertical="center"/>
    </xf>
    <xf numFmtId="177" fontId="23" fillId="0" borderId="54" xfId="0" applyNumberFormat="1" applyFont="1" applyBorder="1">
      <alignment vertical="center"/>
    </xf>
    <xf numFmtId="177" fontId="23" fillId="0" borderId="55" xfId="0" applyNumberFormat="1" applyFont="1" applyBorder="1">
      <alignment vertical="center"/>
    </xf>
    <xf numFmtId="177" fontId="23" fillId="0" borderId="60" xfId="0" applyNumberFormat="1" applyFont="1" applyBorder="1">
      <alignment vertical="center"/>
    </xf>
    <xf numFmtId="177" fontId="23" fillId="0" borderId="64" xfId="0" applyNumberFormat="1" applyFont="1" applyBorder="1">
      <alignment vertical="center"/>
    </xf>
    <xf numFmtId="177" fontId="23" fillId="0" borderId="54" xfId="0" applyNumberFormat="1" applyFont="1" applyBorder="1" applyAlignment="1">
      <alignment horizontal="right" vertical="center"/>
    </xf>
    <xf numFmtId="177" fontId="23" fillId="0" borderId="56" xfId="0" applyNumberFormat="1" applyFont="1" applyBorder="1">
      <alignment vertical="center"/>
    </xf>
    <xf numFmtId="177" fontId="23" fillId="0" borderId="57" xfId="0" applyNumberFormat="1" applyFont="1" applyBorder="1">
      <alignment vertical="center"/>
    </xf>
    <xf numFmtId="177" fontId="23" fillId="0" borderId="58" xfId="0" applyNumberFormat="1" applyFont="1" applyBorder="1">
      <alignment vertical="center"/>
    </xf>
    <xf numFmtId="177" fontId="23" fillId="0" borderId="61" xfId="0" applyNumberFormat="1" applyFont="1" applyBorder="1">
      <alignment vertical="center"/>
    </xf>
    <xf numFmtId="177" fontId="23" fillId="0" borderId="59" xfId="0" applyNumberFormat="1" applyFont="1" applyBorder="1">
      <alignment vertical="center"/>
    </xf>
    <xf numFmtId="177" fontId="23" fillId="3" borderId="28" xfId="0" applyNumberFormat="1" applyFont="1" applyFill="1" applyBorder="1">
      <alignment vertical="center"/>
    </xf>
    <xf numFmtId="177" fontId="23" fillId="3" borderId="58" xfId="0" applyNumberFormat="1" applyFont="1" applyFill="1" applyBorder="1">
      <alignment vertical="center"/>
    </xf>
    <xf numFmtId="177" fontId="23" fillId="3" borderId="61" xfId="0" applyNumberFormat="1" applyFont="1" applyFill="1" applyBorder="1">
      <alignment vertical="center"/>
    </xf>
    <xf numFmtId="177" fontId="23" fillId="3" borderId="44" xfId="0" applyNumberFormat="1" applyFont="1" applyFill="1" applyBorder="1" applyAlignment="1">
      <alignment horizontal="right" vertical="center"/>
    </xf>
    <xf numFmtId="177" fontId="23" fillId="3" borderId="48" xfId="0" applyNumberFormat="1" applyFont="1" applyFill="1" applyBorder="1" applyAlignment="1">
      <alignment horizontal="right" vertical="center"/>
    </xf>
    <xf numFmtId="177" fontId="23" fillId="3" borderId="59" xfId="0" applyNumberFormat="1" applyFont="1" applyFill="1" applyBorder="1">
      <alignment vertical="center"/>
    </xf>
    <xf numFmtId="177" fontId="23" fillId="3" borderId="60" xfId="0" applyNumberFormat="1" applyFont="1" applyFill="1" applyBorder="1">
      <alignment vertical="center"/>
    </xf>
    <xf numFmtId="177" fontId="23" fillId="3" borderId="55" xfId="0" applyNumberFormat="1" applyFont="1" applyFill="1" applyBorder="1">
      <alignment vertical="center"/>
    </xf>
    <xf numFmtId="177" fontId="23" fillId="3" borderId="52" xfId="0" applyNumberFormat="1" applyFont="1" applyFill="1" applyBorder="1" applyAlignment="1">
      <alignment horizontal="right" vertical="center"/>
    </xf>
    <xf numFmtId="177" fontId="23" fillId="3" borderId="54" xfId="0" applyNumberFormat="1" applyFont="1" applyFill="1" applyBorder="1" applyAlignment="1">
      <alignment horizontal="right" vertical="center"/>
    </xf>
    <xf numFmtId="177" fontId="23" fillId="3" borderId="56" xfId="0" applyNumberFormat="1" applyFont="1" applyFill="1" applyBorder="1">
      <alignment vertical="center"/>
    </xf>
    <xf numFmtId="177" fontId="18" fillId="2" borderId="34" xfId="0" applyNumberFormat="1" applyFont="1" applyFill="1" applyBorder="1">
      <alignment vertical="center"/>
    </xf>
    <xf numFmtId="177" fontId="23" fillId="3" borderId="0" xfId="0" applyNumberFormat="1" applyFont="1" applyFill="1">
      <alignment vertical="center"/>
    </xf>
    <xf numFmtId="177" fontId="23" fillId="0" borderId="48" xfId="0" applyNumberFormat="1" applyFont="1" applyBorder="1" applyAlignment="1">
      <alignment horizontal="center" vertical="center"/>
    </xf>
    <xf numFmtId="177" fontId="23" fillId="3" borderId="49" xfId="0" applyNumberFormat="1" applyFont="1" applyFill="1" applyBorder="1" applyAlignment="1">
      <alignment horizontal="right" vertical="center"/>
    </xf>
    <xf numFmtId="177" fontId="23" fillId="3" borderId="67" xfId="0" applyNumberFormat="1" applyFont="1" applyFill="1" applyBorder="1" applyAlignment="1">
      <alignment horizontal="right" vertical="top"/>
    </xf>
    <xf numFmtId="177" fontId="23" fillId="8" borderId="67" xfId="0" applyNumberFormat="1" applyFont="1" applyFill="1" applyBorder="1" applyAlignment="1">
      <alignment horizontal="right" vertical="top"/>
    </xf>
    <xf numFmtId="177" fontId="23" fillId="3" borderId="3" xfId="0" applyNumberFormat="1" applyFont="1" applyFill="1" applyBorder="1" applyAlignment="1">
      <alignment horizontal="center" vertical="top"/>
    </xf>
    <xf numFmtId="176" fontId="23" fillId="0" borderId="3" xfId="0" applyNumberFormat="1" applyFont="1" applyBorder="1" applyAlignment="1">
      <alignment vertical="top"/>
    </xf>
    <xf numFmtId="177" fontId="23" fillId="3" borderId="3" xfId="0" applyNumberFormat="1" applyFont="1" applyFill="1" applyBorder="1" applyAlignment="1">
      <alignment vertical="top"/>
    </xf>
    <xf numFmtId="176" fontId="23" fillId="0" borderId="70" xfId="0" applyNumberFormat="1" applyFont="1" applyBorder="1">
      <alignment vertical="center"/>
    </xf>
    <xf numFmtId="176" fontId="23" fillId="0" borderId="3" xfId="0" applyNumberFormat="1" applyFont="1" applyBorder="1">
      <alignment vertical="center"/>
    </xf>
    <xf numFmtId="177" fontId="23" fillId="0" borderId="3" xfId="0" applyNumberFormat="1" applyFont="1" applyBorder="1" applyAlignment="1">
      <alignment vertical="top"/>
    </xf>
    <xf numFmtId="177" fontId="23" fillId="0" borderId="90" xfId="0" applyNumberFormat="1" applyFont="1" applyBorder="1" applyAlignment="1">
      <alignment horizontal="right" vertical="top"/>
    </xf>
    <xf numFmtId="177" fontId="23" fillId="0" borderId="67" xfId="0" applyNumberFormat="1" applyFont="1" applyBorder="1" applyAlignment="1">
      <alignment horizontal="right" vertical="top"/>
    </xf>
    <xf numFmtId="177" fontId="23" fillId="0" borderId="3" xfId="0" applyNumberFormat="1" applyFont="1" applyBorder="1" applyAlignment="1">
      <alignment horizontal="center" vertical="center"/>
    </xf>
    <xf numFmtId="177" fontId="23" fillId="0" borderId="71" xfId="0" applyNumberFormat="1" applyFont="1" applyBorder="1" applyAlignment="1">
      <alignment horizontal="center" vertical="center"/>
    </xf>
    <xf numFmtId="177" fontId="23" fillId="0" borderId="54" xfId="0" applyNumberFormat="1" applyFont="1" applyBorder="1" applyAlignment="1">
      <alignment horizontal="right" vertical="top"/>
    </xf>
    <xf numFmtId="177" fontId="23" fillId="3" borderId="55" xfId="0" applyNumberFormat="1" applyFont="1" applyFill="1" applyBorder="1" applyAlignment="1">
      <alignment horizontal="center" vertical="center"/>
    </xf>
    <xf numFmtId="177" fontId="23" fillId="9" borderId="54" xfId="0" applyNumberFormat="1" applyFont="1" applyFill="1" applyBorder="1" applyAlignment="1">
      <alignment horizontal="right" vertical="center"/>
    </xf>
    <xf numFmtId="177" fontId="23" fillId="0" borderId="47" xfId="0" applyNumberFormat="1" applyFont="1" applyBorder="1">
      <alignment vertical="center"/>
    </xf>
    <xf numFmtId="177" fontId="23" fillId="0" borderId="3" xfId="0" applyNumberFormat="1" applyFont="1" applyBorder="1">
      <alignment vertical="center"/>
    </xf>
    <xf numFmtId="177" fontId="23" fillId="0" borderId="71" xfId="0" applyNumberFormat="1" applyFont="1" applyBorder="1">
      <alignment vertical="center"/>
    </xf>
    <xf numFmtId="177" fontId="23" fillId="3" borderId="0" xfId="0" applyNumberFormat="1" applyFont="1" applyFill="1" applyAlignment="1">
      <alignment horizontal="right" vertical="center"/>
    </xf>
    <xf numFmtId="177" fontId="23" fillId="3" borderId="0" xfId="0" applyNumberFormat="1" applyFont="1" applyFill="1" applyAlignment="1">
      <alignment horizontal="center" vertical="center"/>
    </xf>
    <xf numFmtId="177" fontId="23" fillId="3" borderId="58" xfId="0" applyNumberFormat="1" applyFont="1" applyFill="1" applyBorder="1" applyAlignment="1">
      <alignment horizontal="center" vertical="center"/>
    </xf>
    <xf numFmtId="177" fontId="23" fillId="3" borderId="49" xfId="0" applyNumberFormat="1" applyFont="1" applyFill="1" applyBorder="1" applyAlignment="1">
      <alignment horizontal="right" vertical="top"/>
    </xf>
    <xf numFmtId="177" fontId="23" fillId="3" borderId="0" xfId="0" applyNumberFormat="1" applyFont="1" applyFill="1" applyAlignment="1">
      <alignment horizontal="right" vertical="top"/>
    </xf>
    <xf numFmtId="177" fontId="23" fillId="3" borderId="50" xfId="0" applyNumberFormat="1" applyFont="1" applyFill="1" applyBorder="1">
      <alignment vertical="center"/>
    </xf>
    <xf numFmtId="177" fontId="23" fillId="3" borderId="55" xfId="0" applyNumberFormat="1" applyFont="1" applyFill="1" applyBorder="1" applyAlignment="1">
      <alignment horizontal="right" vertical="center"/>
    </xf>
    <xf numFmtId="177" fontId="23" fillId="3" borderId="7" xfId="0" applyNumberFormat="1" applyFont="1" applyFill="1" applyBorder="1" applyAlignment="1">
      <alignment horizontal="center" vertical="center"/>
    </xf>
    <xf numFmtId="177" fontId="23" fillId="3" borderId="18" xfId="0" applyNumberFormat="1" applyFont="1" applyFill="1" applyBorder="1">
      <alignment vertical="center"/>
    </xf>
    <xf numFmtId="177" fontId="23" fillId="3" borderId="7" xfId="0" applyNumberFormat="1" applyFont="1" applyFill="1" applyBorder="1">
      <alignment vertical="center"/>
    </xf>
    <xf numFmtId="177" fontId="23" fillId="3" borderId="75" xfId="0" applyNumberFormat="1" applyFont="1" applyFill="1" applyBorder="1">
      <alignment vertical="center"/>
    </xf>
    <xf numFmtId="177" fontId="23" fillId="0" borderId="18" xfId="0" applyNumberFormat="1" applyFont="1" applyBorder="1">
      <alignment vertical="center"/>
    </xf>
    <xf numFmtId="177" fontId="23" fillId="0" borderId="7" xfId="0" applyNumberFormat="1" applyFont="1" applyBorder="1">
      <alignment vertical="center"/>
    </xf>
    <xf numFmtId="177" fontId="23" fillId="0" borderId="75" xfId="0" applyNumberFormat="1" applyFont="1" applyBorder="1">
      <alignment vertical="center"/>
    </xf>
    <xf numFmtId="177" fontId="24" fillId="2" borderId="76" xfId="0" applyNumberFormat="1" applyFont="1" applyFill="1" applyBorder="1" applyAlignment="1">
      <alignment horizontal="center" vertical="center"/>
    </xf>
    <xf numFmtId="177" fontId="24" fillId="2" borderId="7" xfId="0" applyNumberFormat="1" applyFont="1" applyFill="1" applyBorder="1" applyAlignment="1">
      <alignment horizontal="center" vertical="center"/>
    </xf>
    <xf numFmtId="177" fontId="24" fillId="2" borderId="77" xfId="0" applyNumberFormat="1" applyFont="1" applyFill="1" applyBorder="1" applyAlignment="1">
      <alignment horizontal="center" vertical="center"/>
    </xf>
    <xf numFmtId="177" fontId="5" fillId="2" borderId="19" xfId="0" applyNumberFormat="1" applyFont="1" applyFill="1" applyBorder="1" applyAlignment="1">
      <alignment horizontal="right" vertical="center" shrinkToFit="1"/>
    </xf>
    <xf numFmtId="177" fontId="5" fillId="2" borderId="78" xfId="0" applyNumberFormat="1" applyFont="1" applyFill="1" applyBorder="1" applyAlignment="1">
      <alignment horizontal="right" vertical="center" shrinkToFit="1"/>
    </xf>
    <xf numFmtId="177" fontId="5" fillId="2" borderId="79" xfId="0" applyNumberFormat="1" applyFont="1" applyFill="1" applyBorder="1" applyAlignment="1">
      <alignment horizontal="right" vertical="center" shrinkToFit="1"/>
    </xf>
    <xf numFmtId="177" fontId="5" fillId="2" borderId="95" xfId="0" applyNumberFormat="1" applyFont="1" applyFill="1" applyBorder="1" applyAlignment="1">
      <alignment horizontal="right" vertical="center" shrinkToFit="1"/>
    </xf>
    <xf numFmtId="177" fontId="5" fillId="2" borderId="96" xfId="0" applyNumberFormat="1" applyFont="1" applyFill="1" applyBorder="1" applyAlignment="1">
      <alignment horizontal="right" vertical="center" shrinkToFit="1"/>
    </xf>
    <xf numFmtId="177" fontId="5" fillId="2" borderId="77" xfId="0" applyNumberFormat="1" applyFont="1" applyFill="1" applyBorder="1" applyAlignment="1">
      <alignment horizontal="right" vertical="center" shrinkToFit="1"/>
    </xf>
    <xf numFmtId="176" fontId="22" fillId="0" borderId="0" xfId="0" applyNumberFormat="1" applyFont="1">
      <alignment vertical="center"/>
    </xf>
    <xf numFmtId="176" fontId="18" fillId="0" borderId="0" xfId="0" applyNumberFormat="1" applyFont="1" applyAlignment="1">
      <alignment horizontal="left" vertical="center"/>
    </xf>
    <xf numFmtId="176" fontId="18" fillId="0" borderId="0" xfId="0" applyNumberFormat="1" applyFont="1" applyAlignment="1">
      <alignment horizontal="right" vertical="center"/>
    </xf>
    <xf numFmtId="38" fontId="15" fillId="0" borderId="2" xfId="1" applyFont="1" applyFill="1" applyBorder="1" applyAlignment="1">
      <alignment vertical="center"/>
    </xf>
    <xf numFmtId="177" fontId="8" fillId="2" borderId="34" xfId="0" applyNumberFormat="1" applyFont="1" applyFill="1" applyBorder="1">
      <alignment vertical="center"/>
    </xf>
    <xf numFmtId="38" fontId="15" fillId="0" borderId="24" xfId="1" applyFont="1" applyFill="1" applyBorder="1" applyAlignment="1">
      <alignment vertical="center"/>
    </xf>
    <xf numFmtId="177" fontId="19" fillId="2" borderId="80" xfId="0" applyNumberFormat="1" applyFont="1" applyFill="1" applyBorder="1" applyAlignment="1">
      <alignment horizontal="right" vertical="center"/>
    </xf>
    <xf numFmtId="38" fontId="15" fillId="0" borderId="30" xfId="1" applyFont="1" applyFill="1" applyBorder="1" applyAlignment="1">
      <alignment vertical="center"/>
    </xf>
    <xf numFmtId="38" fontId="17" fillId="0" borderId="33" xfId="1" applyFont="1" applyFill="1" applyBorder="1" applyAlignment="1">
      <alignment vertical="center"/>
    </xf>
    <xf numFmtId="38" fontId="17" fillId="0" borderId="26" xfId="1" applyFont="1" applyFill="1" applyBorder="1" applyAlignment="1">
      <alignment vertical="center"/>
    </xf>
    <xf numFmtId="177" fontId="13" fillId="0" borderId="13" xfId="0" applyNumberFormat="1" applyFont="1" applyBorder="1" applyAlignment="1">
      <alignment horizontal="left" vertical="center" wrapText="1"/>
    </xf>
    <xf numFmtId="177" fontId="13" fillId="0" borderId="1" xfId="0" applyNumberFormat="1" applyFont="1" applyBorder="1" applyAlignment="1">
      <alignment horizontal="left" vertical="center" wrapText="1"/>
    </xf>
    <xf numFmtId="177" fontId="5" fillId="0" borderId="5" xfId="0" applyNumberFormat="1" applyFont="1" applyBorder="1" applyAlignment="1">
      <alignment horizontal="left" vertical="center" wrapText="1"/>
    </xf>
    <xf numFmtId="177" fontId="5" fillId="0" borderId="23" xfId="0" applyNumberFormat="1" applyFont="1" applyBorder="1" applyAlignment="1">
      <alignment horizontal="left" vertical="center" wrapText="1"/>
    </xf>
    <xf numFmtId="177" fontId="13" fillId="0" borderId="6" xfId="0" applyNumberFormat="1" applyFont="1" applyBorder="1" applyAlignment="1">
      <alignment horizontal="left" vertical="center"/>
    </xf>
    <xf numFmtId="177" fontId="5" fillId="0" borderId="1" xfId="0" applyNumberFormat="1" applyFont="1" applyBorder="1" applyAlignment="1">
      <alignment horizontal="left" vertical="center"/>
    </xf>
    <xf numFmtId="177" fontId="13" fillId="0" borderId="23" xfId="0" applyNumberFormat="1" applyFont="1" applyBorder="1" applyAlignment="1">
      <alignment horizontal="left" vertical="center"/>
    </xf>
    <xf numFmtId="177" fontId="10" fillId="0" borderId="14" xfId="0" applyNumberFormat="1" applyFont="1" applyBorder="1" applyAlignment="1">
      <alignment horizontal="left" vertical="center" wrapText="1"/>
    </xf>
    <xf numFmtId="38" fontId="15" fillId="0" borderId="16" xfId="1" applyFont="1" applyFill="1" applyBorder="1" applyAlignment="1">
      <alignment vertical="center"/>
    </xf>
    <xf numFmtId="38" fontId="17" fillId="0" borderId="16" xfId="1" applyFont="1" applyFill="1" applyBorder="1" applyAlignment="1">
      <alignment vertical="center"/>
    </xf>
    <xf numFmtId="177" fontId="10" fillId="0" borderId="2" xfId="0" applyNumberFormat="1" applyFont="1" applyBorder="1" applyAlignment="1">
      <alignment horizontal="left" vertical="center" wrapText="1"/>
    </xf>
    <xf numFmtId="177" fontId="10" fillId="0" borderId="29" xfId="0" applyNumberFormat="1" applyFont="1" applyBorder="1" applyAlignment="1">
      <alignment horizontal="left" vertical="center"/>
    </xf>
    <xf numFmtId="38" fontId="15" fillId="0" borderId="29" xfId="1" applyFont="1" applyFill="1" applyBorder="1" applyAlignment="1">
      <alignment vertical="center"/>
    </xf>
    <xf numFmtId="38" fontId="17" fillId="0" borderId="2" xfId="1" applyFont="1" applyFill="1" applyBorder="1" applyAlignment="1">
      <alignment vertical="center"/>
    </xf>
    <xf numFmtId="177" fontId="18" fillId="0" borderId="2" xfId="0" applyNumberFormat="1" applyFont="1" applyBorder="1" applyAlignment="1">
      <alignment horizontal="left" vertical="center"/>
    </xf>
    <xf numFmtId="177" fontId="8" fillId="0" borderId="2" xfId="0" applyNumberFormat="1" applyFont="1" applyBorder="1" applyAlignment="1">
      <alignment horizontal="left" vertical="center"/>
    </xf>
    <xf numFmtId="177" fontId="8" fillId="0" borderId="2" xfId="0" applyNumberFormat="1" applyFont="1" applyBorder="1" applyAlignment="1">
      <alignment horizontal="left" vertical="center" shrinkToFit="1"/>
    </xf>
    <xf numFmtId="177" fontId="10" fillId="0" borderId="24" xfId="0" applyNumberFormat="1" applyFont="1" applyBorder="1" applyAlignment="1">
      <alignment horizontal="left" vertical="center"/>
    </xf>
    <xf numFmtId="177" fontId="5" fillId="0" borderId="44" xfId="0" applyNumberFormat="1" applyFont="1" applyBorder="1" applyAlignment="1">
      <alignment horizontal="right" vertical="center"/>
    </xf>
    <xf numFmtId="177" fontId="5" fillId="0" borderId="41" xfId="0" applyNumberFormat="1" applyFont="1" applyBorder="1">
      <alignment vertical="center"/>
    </xf>
    <xf numFmtId="177" fontId="5" fillId="0" borderId="42" xfId="0" applyNumberFormat="1" applyFont="1" applyBorder="1">
      <alignment vertical="center"/>
    </xf>
    <xf numFmtId="177" fontId="5" fillId="0" borderId="8" xfId="0" applyNumberFormat="1" applyFont="1" applyBorder="1">
      <alignment vertical="center"/>
    </xf>
    <xf numFmtId="177" fontId="5" fillId="0" borderId="43" xfId="0" applyNumberFormat="1" applyFont="1" applyBorder="1">
      <alignment vertical="center"/>
    </xf>
    <xf numFmtId="177" fontId="5" fillId="0" borderId="45" xfId="0" applyNumberFormat="1" applyFont="1" applyBorder="1">
      <alignment vertical="center"/>
    </xf>
    <xf numFmtId="177" fontId="5" fillId="0" borderId="49" xfId="0" applyNumberFormat="1" applyFont="1" applyBorder="1" applyAlignment="1">
      <alignment horizontal="right" vertical="center"/>
    </xf>
    <xf numFmtId="177" fontId="5" fillId="0" borderId="48" xfId="0" applyNumberFormat="1" applyFont="1" applyBorder="1">
      <alignment vertical="center"/>
    </xf>
    <xf numFmtId="177" fontId="5" fillId="0" borderId="0" xfId="0" applyNumberFormat="1" applyFont="1">
      <alignment vertical="center"/>
    </xf>
    <xf numFmtId="177" fontId="5" fillId="0" borderId="28" xfId="0" applyNumberFormat="1" applyFont="1" applyBorder="1">
      <alignment vertical="center"/>
    </xf>
    <xf numFmtId="177" fontId="5" fillId="0" borderId="40" xfId="0" applyNumberFormat="1" applyFont="1" applyBorder="1">
      <alignment vertical="center"/>
    </xf>
    <xf numFmtId="177" fontId="5" fillId="0" borderId="50" xfId="0" applyNumberFormat="1" applyFont="1" applyBorder="1">
      <alignment vertical="center"/>
    </xf>
    <xf numFmtId="177" fontId="5" fillId="0" borderId="52" xfId="0" applyNumberFormat="1" applyFont="1" applyBorder="1" applyAlignment="1">
      <alignment horizontal="right" vertical="center"/>
    </xf>
    <xf numFmtId="177" fontId="5" fillId="0" borderId="54" xfId="0" applyNumberFormat="1" applyFont="1" applyBorder="1">
      <alignment vertical="center"/>
    </xf>
    <xf numFmtId="177" fontId="5" fillId="0" borderId="55" xfId="0" applyNumberFormat="1" applyFont="1" applyBorder="1">
      <alignment vertical="center"/>
    </xf>
    <xf numFmtId="177" fontId="5" fillId="0" borderId="60" xfId="0" applyNumberFormat="1" applyFont="1" applyBorder="1">
      <alignment vertical="center"/>
    </xf>
    <xf numFmtId="177" fontId="5" fillId="0" borderId="64" xfId="0" applyNumberFormat="1" applyFont="1" applyBorder="1">
      <alignment vertical="center"/>
    </xf>
    <xf numFmtId="177" fontId="5" fillId="0" borderId="56" xfId="0" applyNumberFormat="1" applyFont="1" applyBorder="1">
      <alignment vertical="center"/>
    </xf>
    <xf numFmtId="177" fontId="5" fillId="0" borderId="57" xfId="0" applyNumberFormat="1" applyFont="1" applyBorder="1">
      <alignment vertical="center"/>
    </xf>
    <xf numFmtId="177" fontId="5" fillId="0" borderId="58" xfId="0" applyNumberFormat="1" applyFont="1" applyBorder="1">
      <alignment vertical="center"/>
    </xf>
    <xf numFmtId="177" fontId="5" fillId="0" borderId="59" xfId="0" applyNumberFormat="1" applyFont="1" applyBorder="1">
      <alignment vertical="center"/>
    </xf>
    <xf numFmtId="177" fontId="5" fillId="0" borderId="61" xfId="0" applyNumberFormat="1" applyFont="1" applyBorder="1">
      <alignment vertical="center"/>
    </xf>
    <xf numFmtId="177" fontId="5" fillId="0" borderId="53" xfId="0" applyNumberFormat="1" applyFont="1" applyBorder="1" applyAlignment="1">
      <alignment horizontal="right" vertical="center"/>
    </xf>
    <xf numFmtId="177" fontId="5" fillId="0" borderId="58" xfId="0" applyNumberFormat="1" applyFont="1" applyBorder="1" applyAlignment="1">
      <alignment horizontal="center" vertical="center"/>
    </xf>
    <xf numFmtId="177" fontId="5" fillId="0" borderId="61" xfId="0" applyNumberFormat="1" applyFont="1" applyBorder="1" applyAlignment="1">
      <alignment horizontal="right" vertical="center"/>
    </xf>
    <xf numFmtId="177" fontId="5" fillId="0" borderId="0" xfId="0" applyNumberFormat="1" applyFont="1" applyAlignment="1">
      <alignment horizontal="right" vertical="center"/>
    </xf>
    <xf numFmtId="177" fontId="5" fillId="0" borderId="40" xfId="0" applyNumberFormat="1" applyFont="1" applyBorder="1" applyAlignment="1">
      <alignment horizontal="right" vertical="center"/>
    </xf>
    <xf numFmtId="177" fontId="5" fillId="0" borderId="55" xfId="0" applyNumberFormat="1" applyFont="1" applyBorder="1" applyAlignment="1">
      <alignment horizontal="right" vertical="center"/>
    </xf>
    <xf numFmtId="177" fontId="5" fillId="0" borderId="55" xfId="0" applyNumberFormat="1" applyFont="1" applyBorder="1" applyAlignment="1">
      <alignment horizontal="center" vertical="center"/>
    </xf>
    <xf numFmtId="177" fontId="5" fillId="0" borderId="60" xfId="0" applyNumberFormat="1" applyFont="1" applyBorder="1" applyAlignment="1">
      <alignment horizontal="right" vertical="center"/>
    </xf>
    <xf numFmtId="177" fontId="5" fillId="0" borderId="67" xfId="0" applyNumberFormat="1" applyFont="1" applyBorder="1" applyAlignment="1">
      <alignment horizontal="right" vertical="top"/>
    </xf>
    <xf numFmtId="177" fontId="5" fillId="0" borderId="70" xfId="0" applyNumberFormat="1" applyFont="1" applyBorder="1" applyAlignment="1">
      <alignment horizontal="center" vertical="top"/>
    </xf>
    <xf numFmtId="177" fontId="5" fillId="0" borderId="69" xfId="0" applyNumberFormat="1" applyFont="1" applyBorder="1" applyAlignment="1">
      <alignment horizontal="center" vertical="top"/>
    </xf>
    <xf numFmtId="177" fontId="5" fillId="0" borderId="68" xfId="0" applyNumberFormat="1" applyFont="1" applyBorder="1" applyAlignment="1">
      <alignment horizontal="right" vertical="top"/>
    </xf>
    <xf numFmtId="177" fontId="5" fillId="0" borderId="47" xfId="0" applyNumberFormat="1" applyFont="1" applyBorder="1" applyAlignment="1">
      <alignment horizontal="center" vertical="top"/>
    </xf>
    <xf numFmtId="177" fontId="5" fillId="0" borderId="3" xfId="0" applyNumberFormat="1" applyFont="1" applyBorder="1" applyAlignment="1">
      <alignment horizontal="center" vertical="top"/>
    </xf>
    <xf numFmtId="177" fontId="5" fillId="0" borderId="71" xfId="0" applyNumberFormat="1" applyFont="1" applyBorder="1" applyAlignment="1">
      <alignment horizontal="center" vertical="top"/>
    </xf>
    <xf numFmtId="176" fontId="18" fillId="0" borderId="90" xfId="0" applyNumberFormat="1" applyFont="1" applyBorder="1">
      <alignment vertical="center"/>
    </xf>
    <xf numFmtId="177" fontId="5" fillId="0" borderId="3" xfId="0" applyNumberFormat="1" applyFont="1" applyBorder="1" applyAlignment="1">
      <alignment horizontal="center" vertical="center"/>
    </xf>
    <xf numFmtId="177" fontId="5" fillId="0" borderId="71" xfId="0" applyNumberFormat="1" applyFont="1" applyBorder="1" applyAlignment="1">
      <alignment horizontal="center" vertical="center"/>
    </xf>
    <xf numFmtId="177" fontId="5" fillId="0" borderId="54" xfId="0" applyNumberFormat="1" applyFont="1" applyBorder="1" applyAlignment="1">
      <alignment horizontal="center" vertical="center"/>
    </xf>
    <xf numFmtId="177" fontId="5" fillId="0" borderId="72" xfId="0" applyNumberFormat="1" applyFont="1" applyBorder="1" applyAlignment="1">
      <alignment horizontal="right" vertical="center"/>
    </xf>
    <xf numFmtId="177" fontId="5" fillId="0" borderId="48" xfId="0" applyNumberFormat="1" applyFont="1" applyBorder="1" applyAlignment="1">
      <alignment horizontal="center" vertical="center"/>
    </xf>
    <xf numFmtId="177" fontId="5" fillId="0" borderId="0" xfId="0" applyNumberFormat="1" applyFont="1" applyAlignment="1">
      <alignment horizontal="center" vertical="center"/>
    </xf>
    <xf numFmtId="177" fontId="5" fillId="0" borderId="47" xfId="0" applyNumberFormat="1" applyFont="1" applyBorder="1">
      <alignment vertical="center"/>
    </xf>
    <xf numFmtId="177" fontId="5" fillId="0" borderId="3" xfId="0" applyNumberFormat="1" applyFont="1" applyBorder="1">
      <alignment vertical="center"/>
    </xf>
    <xf numFmtId="177" fontId="5" fillId="0" borderId="71" xfId="0" applyNumberFormat="1" applyFont="1" applyBorder="1">
      <alignment vertical="center"/>
    </xf>
    <xf numFmtId="177" fontId="5" fillId="0" borderId="57" xfId="0" applyNumberFormat="1" applyFont="1" applyBorder="1" applyAlignment="1">
      <alignment horizontal="center" vertical="center"/>
    </xf>
    <xf numFmtId="177" fontId="5" fillId="0" borderId="49" xfId="0" applyNumberFormat="1" applyFont="1" applyBorder="1" applyAlignment="1">
      <alignment horizontal="right" vertical="top"/>
    </xf>
    <xf numFmtId="177" fontId="5" fillId="0" borderId="18" xfId="0" applyNumberFormat="1" applyFont="1" applyBorder="1">
      <alignment vertical="center"/>
    </xf>
    <xf numFmtId="177" fontId="5" fillId="0" borderId="7" xfId="0" applyNumberFormat="1" applyFont="1" applyBorder="1">
      <alignment vertical="center"/>
    </xf>
    <xf numFmtId="177" fontId="5" fillId="0" borderId="75" xfId="0" applyNumberFormat="1" applyFont="1" applyBorder="1">
      <alignment vertical="center"/>
    </xf>
    <xf numFmtId="177" fontId="22" fillId="2" borderId="80" xfId="0" applyNumberFormat="1" applyFont="1" applyFill="1" applyBorder="1" applyAlignment="1">
      <alignment vertical="center" shrinkToFit="1"/>
    </xf>
    <xf numFmtId="177" fontId="13" fillId="0" borderId="47" xfId="0" applyNumberFormat="1" applyFont="1" applyBorder="1" applyAlignment="1">
      <alignment horizontal="left" vertical="center"/>
    </xf>
    <xf numFmtId="177" fontId="13" fillId="0" borderId="4" xfId="0" applyNumberFormat="1" applyFont="1" applyBorder="1" applyAlignment="1">
      <alignment horizontal="left" vertical="center"/>
    </xf>
    <xf numFmtId="177" fontId="13" fillId="0" borderId="62" xfId="0" applyNumberFormat="1" applyFont="1" applyBorder="1" applyAlignment="1">
      <alignment horizontal="left" vertical="center"/>
    </xf>
    <xf numFmtId="177" fontId="13" fillId="0" borderId="73" xfId="0" applyNumberFormat="1" applyFont="1" applyBorder="1" applyAlignment="1">
      <alignment horizontal="left" vertical="center"/>
    </xf>
    <xf numFmtId="177" fontId="13" fillId="0" borderId="81" xfId="0" applyNumberFormat="1" applyFont="1" applyBorder="1" applyAlignment="1">
      <alignment horizontal="left" vertical="center"/>
    </xf>
    <xf numFmtId="177" fontId="13" fillId="0" borderId="63" xfId="0" applyNumberFormat="1" applyFont="1" applyBorder="1" applyAlignment="1">
      <alignment horizontal="left" vertical="center"/>
    </xf>
    <xf numFmtId="177" fontId="13" fillId="5" borderId="62" xfId="0" applyNumberFormat="1" applyFont="1" applyFill="1" applyBorder="1" applyAlignment="1">
      <alignment horizontal="left" vertical="center"/>
    </xf>
    <xf numFmtId="177" fontId="13" fillId="5" borderId="63" xfId="0" applyNumberFormat="1" applyFont="1" applyFill="1" applyBorder="1" applyAlignment="1">
      <alignment horizontal="left" vertical="center"/>
    </xf>
    <xf numFmtId="177" fontId="13" fillId="0" borderId="62" xfId="0" applyNumberFormat="1" applyFont="1" applyBorder="1" applyAlignment="1">
      <alignment horizontal="left" vertical="center" wrapText="1"/>
    </xf>
    <xf numFmtId="177" fontId="13" fillId="0" borderId="63" xfId="0" applyNumberFormat="1" applyFont="1" applyBorder="1" applyAlignment="1">
      <alignment horizontal="left" vertical="center" wrapText="1"/>
    </xf>
    <xf numFmtId="177" fontId="10" fillId="0" borderId="11" xfId="0" applyNumberFormat="1" applyFont="1" applyBorder="1" applyAlignment="1">
      <alignment horizontal="right" vertical="center" shrinkToFit="1"/>
    </xf>
    <xf numFmtId="0" fontId="25" fillId="0" borderId="33" xfId="0" applyFont="1" applyBorder="1" applyAlignment="1">
      <alignment horizontal="right" vertical="center" shrinkToFit="1"/>
    </xf>
    <xf numFmtId="0" fontId="25" fillId="0" borderId="21" xfId="0" applyFont="1" applyBorder="1" applyAlignment="1">
      <alignment horizontal="right" vertical="center" shrinkToFit="1"/>
    </xf>
    <xf numFmtId="177" fontId="8" fillId="2" borderId="17" xfId="0" applyNumberFormat="1" applyFont="1" applyFill="1" applyBorder="1" applyAlignment="1">
      <alignment horizontal="right" vertical="center"/>
    </xf>
    <xf numFmtId="0" fontId="26" fillId="0" borderId="34" xfId="0" applyFont="1" applyBorder="1" applyAlignment="1">
      <alignment horizontal="right" vertical="center"/>
    </xf>
    <xf numFmtId="0" fontId="26" fillId="0" borderId="27" xfId="0" applyFont="1" applyBorder="1" applyAlignment="1">
      <alignment horizontal="right" vertical="center"/>
    </xf>
    <xf numFmtId="177" fontId="10" fillId="0" borderId="10" xfId="0" applyNumberFormat="1" applyFont="1" applyBorder="1" applyAlignment="1">
      <alignment horizontal="right" vertical="center" shrinkToFit="1"/>
    </xf>
    <xf numFmtId="0" fontId="25" fillId="0" borderId="5" xfId="0" applyFont="1" applyBorder="1" applyAlignment="1">
      <alignment horizontal="right" vertical="center" shrinkToFit="1"/>
    </xf>
    <xf numFmtId="0" fontId="25" fillId="0" borderId="20" xfId="0" applyFont="1" applyBorder="1" applyAlignment="1">
      <alignment horizontal="right" vertical="center" shrinkToFit="1"/>
    </xf>
    <xf numFmtId="0" fontId="25" fillId="0" borderId="37" xfId="0" applyFont="1" applyBorder="1" applyAlignment="1">
      <alignment horizontal="right" vertical="center" shrinkToFit="1"/>
    </xf>
    <xf numFmtId="177" fontId="10" fillId="0" borderId="31" xfId="0" applyNumberFormat="1" applyFont="1" applyBorder="1" applyAlignment="1">
      <alignment horizontal="right" vertical="center" shrinkToFit="1"/>
    </xf>
    <xf numFmtId="0" fontId="25" fillId="0" borderId="32" xfId="0" applyFont="1" applyBorder="1" applyAlignment="1">
      <alignment horizontal="right" vertical="center" shrinkToFit="1"/>
    </xf>
    <xf numFmtId="0" fontId="25" fillId="0" borderId="36" xfId="0" applyFont="1" applyBorder="1" applyAlignment="1">
      <alignment horizontal="right" vertical="center" shrinkToFit="1"/>
    </xf>
    <xf numFmtId="176" fontId="27" fillId="0" borderId="0" xfId="0" applyNumberFormat="1" applyFont="1" applyAlignment="1">
      <alignment horizontal="center" vertical="center" wrapText="1"/>
    </xf>
    <xf numFmtId="176" fontId="28" fillId="0" borderId="0" xfId="0" applyNumberFormat="1" applyFont="1" applyAlignment="1">
      <alignment horizontal="center" vertical="center" wrapText="1"/>
    </xf>
    <xf numFmtId="177" fontId="10" fillId="0" borderId="82" xfId="0" applyNumberFormat="1" applyFont="1" applyBorder="1" applyAlignment="1">
      <alignment horizontal="center" vertical="center" wrapText="1"/>
    </xf>
    <xf numFmtId="177" fontId="10" fillId="0" borderId="84" xfId="0" applyNumberFormat="1" applyFont="1" applyBorder="1" applyAlignment="1">
      <alignment horizontal="center" vertical="center" wrapText="1"/>
    </xf>
    <xf numFmtId="177" fontId="10" fillId="0" borderId="86" xfId="0" applyNumberFormat="1" applyFont="1" applyBorder="1" applyAlignment="1">
      <alignment horizontal="center" vertical="center" wrapText="1"/>
    </xf>
    <xf numFmtId="177" fontId="13" fillId="0" borderId="83" xfId="0" applyNumberFormat="1" applyFont="1" applyBorder="1" applyAlignment="1">
      <alignment horizontal="center" vertical="center" wrapText="1"/>
    </xf>
    <xf numFmtId="177" fontId="5" fillId="0" borderId="85" xfId="0" applyNumberFormat="1" applyFont="1" applyBorder="1" applyAlignment="1">
      <alignment horizontal="center" vertical="center" wrapText="1"/>
    </xf>
    <xf numFmtId="177" fontId="5" fillId="0" borderId="89" xfId="0" applyNumberFormat="1" applyFont="1" applyBorder="1" applyAlignment="1">
      <alignment horizontal="center" vertical="center" wrapText="1"/>
    </xf>
    <xf numFmtId="177" fontId="13" fillId="0" borderId="88" xfId="0" applyNumberFormat="1" applyFont="1" applyBorder="1" applyAlignment="1">
      <alignment horizontal="center" vertical="center" wrapText="1"/>
    </xf>
    <xf numFmtId="177" fontId="5" fillId="0" borderId="87" xfId="0" applyNumberFormat="1" applyFont="1" applyBorder="1" applyAlignment="1">
      <alignment horizontal="center" vertical="center" wrapText="1"/>
    </xf>
    <xf numFmtId="176" fontId="12" fillId="4" borderId="8" xfId="0" applyNumberFormat="1" applyFont="1" applyFill="1" applyBorder="1" applyAlignment="1">
      <alignment horizontal="center" vertical="center" wrapText="1"/>
    </xf>
    <xf numFmtId="176" fontId="12" fillId="4" borderId="9" xfId="0" applyNumberFormat="1" applyFont="1" applyFill="1" applyBorder="1" applyAlignment="1">
      <alignment horizontal="center" vertical="center" wrapText="1"/>
    </xf>
    <xf numFmtId="176" fontId="12" fillId="4" borderId="18" xfId="0" applyNumberFormat="1" applyFont="1" applyFill="1" applyBorder="1" applyAlignment="1">
      <alignment horizontal="center" vertical="center" wrapText="1"/>
    </xf>
    <xf numFmtId="176" fontId="12" fillId="4" borderId="19" xfId="0" applyNumberFormat="1" applyFont="1" applyFill="1" applyBorder="1" applyAlignment="1">
      <alignment horizontal="center" vertical="center" wrapText="1"/>
    </xf>
    <xf numFmtId="176" fontId="12" fillId="4" borderId="10" xfId="0" applyNumberFormat="1" applyFont="1" applyFill="1" applyBorder="1" applyAlignment="1">
      <alignment horizontal="center" vertical="center" wrapText="1"/>
    </xf>
    <xf numFmtId="176" fontId="12" fillId="4" borderId="20" xfId="0" applyNumberFormat="1" applyFont="1" applyFill="1" applyBorder="1" applyAlignment="1">
      <alignment horizontal="center" vertical="center" wrapText="1"/>
    </xf>
    <xf numFmtId="176" fontId="13" fillId="4" borderId="11" xfId="0" applyNumberFormat="1" applyFont="1" applyFill="1" applyBorder="1" applyAlignment="1">
      <alignment horizontal="center" vertical="center" wrapText="1"/>
    </xf>
    <xf numFmtId="176" fontId="13" fillId="4" borderId="21" xfId="0" applyNumberFormat="1" applyFont="1" applyFill="1" applyBorder="1" applyAlignment="1">
      <alignment horizontal="center" vertical="center" wrapText="1"/>
    </xf>
    <xf numFmtId="176" fontId="14" fillId="4" borderId="11" xfId="0" applyNumberFormat="1" applyFont="1" applyFill="1" applyBorder="1" applyAlignment="1">
      <alignment horizontal="center" vertical="center" wrapText="1"/>
    </xf>
    <xf numFmtId="176" fontId="14" fillId="4" borderId="21" xfId="0" applyNumberFormat="1" applyFont="1" applyFill="1" applyBorder="1" applyAlignment="1">
      <alignment horizontal="center" vertical="center" wrapText="1"/>
    </xf>
    <xf numFmtId="177" fontId="10" fillId="0" borderId="32" xfId="0" applyNumberFormat="1" applyFont="1" applyBorder="1" applyAlignment="1">
      <alignment horizontal="right" vertical="center" shrinkToFit="1"/>
    </xf>
    <xf numFmtId="177" fontId="10" fillId="0" borderId="5" xfId="0" applyNumberFormat="1" applyFont="1" applyBorder="1" applyAlignment="1">
      <alignment horizontal="right" vertical="center" shrinkToFit="1"/>
    </xf>
    <xf numFmtId="177" fontId="10" fillId="0" borderId="20" xfId="0" applyNumberFormat="1" applyFont="1" applyBorder="1" applyAlignment="1">
      <alignment horizontal="right" vertical="center" shrinkToFit="1"/>
    </xf>
    <xf numFmtId="177" fontId="5" fillId="0" borderId="32" xfId="0" applyNumberFormat="1" applyFont="1" applyBorder="1" applyAlignment="1">
      <alignment horizontal="right" vertical="center"/>
    </xf>
    <xf numFmtId="177" fontId="5" fillId="0" borderId="36" xfId="0" applyNumberFormat="1" applyFont="1" applyBorder="1" applyAlignment="1">
      <alignment horizontal="right" vertical="center"/>
    </xf>
    <xf numFmtId="177" fontId="5" fillId="0" borderId="6" xfId="0" applyNumberFormat="1" applyFont="1" applyBorder="1" applyAlignment="1">
      <alignment horizontal="right" vertical="center"/>
    </xf>
    <xf numFmtId="177" fontId="5" fillId="0" borderId="1" xfId="0" applyNumberFormat="1" applyFont="1" applyBorder="1" applyAlignment="1">
      <alignment horizontal="right" vertical="center"/>
    </xf>
    <xf numFmtId="177" fontId="5" fillId="0" borderId="23" xfId="0" applyNumberFormat="1" applyFont="1" applyBorder="1" applyAlignment="1">
      <alignment horizontal="right" vertical="center"/>
    </xf>
    <xf numFmtId="177" fontId="5" fillId="0" borderId="91" xfId="0" applyNumberFormat="1" applyFont="1" applyBorder="1" applyAlignment="1">
      <alignment horizontal="right" vertical="center"/>
    </xf>
    <xf numFmtId="177" fontId="5" fillId="0" borderId="92" xfId="0" applyNumberFormat="1" applyFont="1" applyBorder="1" applyAlignment="1">
      <alignment horizontal="right" vertical="center"/>
    </xf>
    <xf numFmtId="177" fontId="5" fillId="0" borderId="93" xfId="0" applyNumberFormat="1" applyFont="1" applyBorder="1" applyAlignment="1">
      <alignment horizontal="right" vertical="center"/>
    </xf>
    <xf numFmtId="177" fontId="5" fillId="8" borderId="6" xfId="0" applyNumberFormat="1" applyFont="1" applyFill="1" applyBorder="1" applyAlignment="1">
      <alignment horizontal="right" vertical="center"/>
    </xf>
    <xf numFmtId="177" fontId="5" fillId="8" borderId="1" xfId="0" applyNumberFormat="1" applyFont="1" applyFill="1" applyBorder="1" applyAlignment="1">
      <alignment horizontal="right" vertical="center"/>
    </xf>
    <xf numFmtId="177" fontId="5" fillId="8" borderId="23" xfId="0" applyNumberFormat="1" applyFont="1" applyFill="1" applyBorder="1" applyAlignment="1">
      <alignment horizontal="right" vertical="center"/>
    </xf>
    <xf numFmtId="177" fontId="5" fillId="0" borderId="5" xfId="0" applyNumberFormat="1" applyFont="1" applyBorder="1" applyAlignment="1">
      <alignment horizontal="right" vertical="center"/>
    </xf>
    <xf numFmtId="177" fontId="5" fillId="0" borderId="37" xfId="0" applyNumberFormat="1" applyFont="1" applyBorder="1" applyAlignment="1">
      <alignment horizontal="right" vertical="center"/>
    </xf>
    <xf numFmtId="177" fontId="5" fillId="0" borderId="20" xfId="0" applyNumberFormat="1" applyFont="1" applyBorder="1" applyAlignment="1">
      <alignment horizontal="right" vertical="center"/>
    </xf>
    <xf numFmtId="177" fontId="5" fillId="0" borderId="33" xfId="0" applyNumberFormat="1" applyFont="1" applyBorder="1" applyAlignment="1">
      <alignment horizontal="right" vertical="center"/>
    </xf>
    <xf numFmtId="177" fontId="5" fillId="0" borderId="21" xfId="0" applyNumberFormat="1" applyFont="1" applyBorder="1" applyAlignment="1">
      <alignment horizontal="right" vertical="center"/>
    </xf>
    <xf numFmtId="177" fontId="18" fillId="2" borderId="34" xfId="0" applyNumberFormat="1" applyFont="1" applyFill="1" applyBorder="1" applyAlignment="1">
      <alignment horizontal="right" vertical="center"/>
    </xf>
    <xf numFmtId="177" fontId="18" fillId="2" borderId="27" xfId="0" applyNumberFormat="1" applyFont="1" applyFill="1" applyBorder="1" applyAlignment="1">
      <alignment horizontal="right" vertical="center"/>
    </xf>
    <xf numFmtId="177" fontId="5" fillId="0" borderId="94" xfId="0" applyNumberFormat="1" applyFont="1" applyBorder="1" applyAlignment="1">
      <alignment horizontal="right" vertical="center"/>
    </xf>
    <xf numFmtId="177" fontId="5" fillId="8" borderId="30" xfId="0" applyNumberFormat="1" applyFont="1" applyFill="1" applyBorder="1" applyAlignment="1">
      <alignment horizontal="right" vertical="center"/>
    </xf>
    <xf numFmtId="177" fontId="5" fillId="8" borderId="35" xfId="0" applyNumberFormat="1" applyFont="1" applyFill="1" applyBorder="1" applyAlignment="1">
      <alignment horizontal="right" vertical="center"/>
    </xf>
    <xf numFmtId="177" fontId="5" fillId="8" borderId="26" xfId="0" applyNumberFormat="1" applyFont="1" applyFill="1" applyBorder="1" applyAlignment="1">
      <alignment horizontal="right" vertical="center"/>
    </xf>
    <xf numFmtId="177" fontId="5" fillId="0" borderId="29" xfId="0" applyNumberFormat="1" applyFont="1" applyBorder="1" applyAlignment="1">
      <alignment horizontal="right" vertical="center"/>
    </xf>
    <xf numFmtId="177" fontId="5" fillId="0" borderId="2" xfId="0" applyNumberFormat="1" applyFont="1" applyBorder="1" applyAlignment="1">
      <alignment horizontal="right" vertical="center"/>
    </xf>
    <xf numFmtId="177" fontId="5" fillId="0" borderId="24" xfId="0" applyNumberFormat="1" applyFont="1" applyBorder="1" applyAlignment="1">
      <alignment horizontal="right" vertical="center"/>
    </xf>
    <xf numFmtId="177" fontId="5" fillId="8" borderId="91" xfId="0" applyNumberFormat="1" applyFont="1" applyFill="1" applyBorder="1" applyAlignment="1">
      <alignment horizontal="right" vertical="center"/>
    </xf>
    <xf numFmtId="177" fontId="5" fillId="8" borderId="92" xfId="0" applyNumberFormat="1" applyFont="1" applyFill="1" applyBorder="1" applyAlignment="1">
      <alignment horizontal="right" vertical="center"/>
    </xf>
    <xf numFmtId="177" fontId="5" fillId="8" borderId="25" xfId="0" applyNumberFormat="1" applyFont="1" applyFill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99"/>
      <color rgb="FF94E43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69850</xdr:colOff>
      <xdr:row>27</xdr:row>
      <xdr:rowOff>12700</xdr:rowOff>
    </xdr:from>
    <xdr:to>
      <xdr:col>12</xdr:col>
      <xdr:colOff>457200</xdr:colOff>
      <xdr:row>27</xdr:row>
      <xdr:rowOff>12700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71EE07D4-678D-47B5-BEC1-5EB5B1C0C28B}"/>
            </a:ext>
          </a:extLst>
        </xdr:cNvPr>
        <xdr:cNvSpPr>
          <a:spLocks noChangeShapeType="1"/>
        </xdr:cNvSpPr>
      </xdr:nvSpPr>
      <xdr:spPr bwMode="auto">
        <a:xfrm flipH="1">
          <a:off x="5391150" y="7118350"/>
          <a:ext cx="136525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14</xdr:col>
      <xdr:colOff>19050</xdr:colOff>
      <xdr:row>26</xdr:row>
      <xdr:rowOff>241300</xdr:rowOff>
    </xdr:from>
    <xdr:to>
      <xdr:col>15</xdr:col>
      <xdr:colOff>457200</xdr:colOff>
      <xdr:row>26</xdr:row>
      <xdr:rowOff>241300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494C07C1-2ACA-44DC-AE66-79EFE97C78F4}"/>
            </a:ext>
          </a:extLst>
        </xdr:cNvPr>
        <xdr:cNvSpPr>
          <a:spLocks noChangeShapeType="1"/>
        </xdr:cNvSpPr>
      </xdr:nvSpPr>
      <xdr:spPr bwMode="auto">
        <a:xfrm>
          <a:off x="7404100" y="7092950"/>
          <a:ext cx="9271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6</xdr:col>
      <xdr:colOff>38100</xdr:colOff>
      <xdr:row>29</xdr:row>
      <xdr:rowOff>190500</xdr:rowOff>
    </xdr:from>
    <xdr:to>
      <xdr:col>10</xdr:col>
      <xdr:colOff>0</xdr:colOff>
      <xdr:row>29</xdr:row>
      <xdr:rowOff>190500</xdr:rowOff>
    </xdr:to>
    <xdr:sp macro="" textlink="">
      <xdr:nvSpPr>
        <xdr:cNvPr id="11" name="Line 11">
          <a:extLst>
            <a:ext uri="{FF2B5EF4-FFF2-40B4-BE49-F238E27FC236}">
              <a16:creationId xmlns:a16="http://schemas.microsoft.com/office/drawing/2014/main" id="{CE1D7C17-D0C5-4E75-86F7-BD93B764E1A7}"/>
            </a:ext>
          </a:extLst>
        </xdr:cNvPr>
        <xdr:cNvSpPr>
          <a:spLocks noChangeShapeType="1"/>
        </xdr:cNvSpPr>
      </xdr:nvSpPr>
      <xdr:spPr bwMode="auto">
        <a:xfrm>
          <a:off x="3365500" y="7804150"/>
          <a:ext cx="1955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184150</xdr:colOff>
      <xdr:row>69</xdr:row>
      <xdr:rowOff>76200</xdr:rowOff>
    </xdr:from>
    <xdr:to>
      <xdr:col>19</xdr:col>
      <xdr:colOff>146050</xdr:colOff>
      <xdr:row>69</xdr:row>
      <xdr:rowOff>76200</xdr:rowOff>
    </xdr:to>
    <xdr:sp macro="" textlink="">
      <xdr:nvSpPr>
        <xdr:cNvPr id="12" name="Line 12">
          <a:extLst>
            <a:ext uri="{FF2B5EF4-FFF2-40B4-BE49-F238E27FC236}">
              <a16:creationId xmlns:a16="http://schemas.microsoft.com/office/drawing/2014/main" id="{DC74E58A-F170-44FE-BBD4-19E52C1C1987}"/>
            </a:ext>
          </a:extLst>
        </xdr:cNvPr>
        <xdr:cNvSpPr>
          <a:spLocks noChangeShapeType="1"/>
        </xdr:cNvSpPr>
      </xdr:nvSpPr>
      <xdr:spPr bwMode="auto">
        <a:xfrm>
          <a:off x="8058150" y="15068550"/>
          <a:ext cx="1987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38100</xdr:colOff>
      <xdr:row>30</xdr:row>
      <xdr:rowOff>190500</xdr:rowOff>
    </xdr:from>
    <xdr:to>
      <xdr:col>9</xdr:col>
      <xdr:colOff>571500</xdr:colOff>
      <xdr:row>30</xdr:row>
      <xdr:rowOff>203200</xdr:rowOff>
    </xdr:to>
    <xdr:sp macro="" textlink="">
      <xdr:nvSpPr>
        <xdr:cNvPr id="13" name="Line 13">
          <a:extLst>
            <a:ext uri="{FF2B5EF4-FFF2-40B4-BE49-F238E27FC236}">
              <a16:creationId xmlns:a16="http://schemas.microsoft.com/office/drawing/2014/main" id="{9958D409-0842-4890-A881-3E4E46661226}"/>
            </a:ext>
          </a:extLst>
        </xdr:cNvPr>
        <xdr:cNvSpPr>
          <a:spLocks noChangeShapeType="1"/>
        </xdr:cNvSpPr>
      </xdr:nvSpPr>
      <xdr:spPr bwMode="auto">
        <a:xfrm>
          <a:off x="6800850" y="8401050"/>
          <a:ext cx="2266950" cy="1270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19050</xdr:colOff>
      <xdr:row>33</xdr:row>
      <xdr:rowOff>190500</xdr:rowOff>
    </xdr:from>
    <xdr:to>
      <xdr:col>9</xdr:col>
      <xdr:colOff>457200</xdr:colOff>
      <xdr:row>33</xdr:row>
      <xdr:rowOff>190500</xdr:rowOff>
    </xdr:to>
    <xdr:sp macro="" textlink="">
      <xdr:nvSpPr>
        <xdr:cNvPr id="14" name="Line 14">
          <a:extLst>
            <a:ext uri="{FF2B5EF4-FFF2-40B4-BE49-F238E27FC236}">
              <a16:creationId xmlns:a16="http://schemas.microsoft.com/office/drawing/2014/main" id="{FC5217FE-023C-4999-BB01-4E891DDE6B32}"/>
            </a:ext>
          </a:extLst>
        </xdr:cNvPr>
        <xdr:cNvSpPr>
          <a:spLocks noChangeShapeType="1"/>
        </xdr:cNvSpPr>
      </xdr:nvSpPr>
      <xdr:spPr bwMode="auto">
        <a:xfrm>
          <a:off x="3346450" y="8820150"/>
          <a:ext cx="1943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50799</xdr:colOff>
      <xdr:row>12</xdr:row>
      <xdr:rowOff>246944</xdr:rowOff>
    </xdr:from>
    <xdr:to>
      <xdr:col>9</xdr:col>
      <xdr:colOff>529166</xdr:colOff>
      <xdr:row>13</xdr:row>
      <xdr:rowOff>0</xdr:rowOff>
    </xdr:to>
    <xdr:sp macro="" textlink="">
      <xdr:nvSpPr>
        <xdr:cNvPr id="15" name="Line 15">
          <a:extLst>
            <a:ext uri="{FF2B5EF4-FFF2-40B4-BE49-F238E27FC236}">
              <a16:creationId xmlns:a16="http://schemas.microsoft.com/office/drawing/2014/main" id="{17A2A032-A4B2-46E8-87B5-EBE109FF8149}"/>
            </a:ext>
          </a:extLst>
        </xdr:cNvPr>
        <xdr:cNvSpPr>
          <a:spLocks noChangeShapeType="1"/>
        </xdr:cNvSpPr>
      </xdr:nvSpPr>
      <xdr:spPr bwMode="auto">
        <a:xfrm flipV="1">
          <a:off x="6817077" y="3901722"/>
          <a:ext cx="2214033" cy="7056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50800</xdr:colOff>
      <xdr:row>19</xdr:row>
      <xdr:rowOff>203200</xdr:rowOff>
    </xdr:from>
    <xdr:to>
      <xdr:col>10</xdr:col>
      <xdr:colOff>6350</xdr:colOff>
      <xdr:row>19</xdr:row>
      <xdr:rowOff>203200</xdr:rowOff>
    </xdr:to>
    <xdr:sp macro="" textlink="">
      <xdr:nvSpPr>
        <xdr:cNvPr id="16" name="Line 16">
          <a:extLst>
            <a:ext uri="{FF2B5EF4-FFF2-40B4-BE49-F238E27FC236}">
              <a16:creationId xmlns:a16="http://schemas.microsoft.com/office/drawing/2014/main" id="{18FBF5A1-2EEE-40F5-8659-487C552A8431}"/>
            </a:ext>
          </a:extLst>
        </xdr:cNvPr>
        <xdr:cNvSpPr>
          <a:spLocks noChangeShapeType="1"/>
        </xdr:cNvSpPr>
      </xdr:nvSpPr>
      <xdr:spPr bwMode="auto">
        <a:xfrm>
          <a:off x="3378200" y="5276850"/>
          <a:ext cx="1949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50800</xdr:colOff>
      <xdr:row>16</xdr:row>
      <xdr:rowOff>7054</xdr:rowOff>
    </xdr:from>
    <xdr:to>
      <xdr:col>9</xdr:col>
      <xdr:colOff>571500</xdr:colOff>
      <xdr:row>16</xdr:row>
      <xdr:rowOff>12699</xdr:rowOff>
    </xdr:to>
    <xdr:sp macro="" textlink="">
      <xdr:nvSpPr>
        <xdr:cNvPr id="17" name="Line 17">
          <a:extLst>
            <a:ext uri="{FF2B5EF4-FFF2-40B4-BE49-F238E27FC236}">
              <a16:creationId xmlns:a16="http://schemas.microsoft.com/office/drawing/2014/main" id="{48EFE06D-46B8-4049-9958-560E18D99985}"/>
            </a:ext>
          </a:extLst>
        </xdr:cNvPr>
        <xdr:cNvSpPr>
          <a:spLocks noChangeShapeType="1"/>
        </xdr:cNvSpPr>
      </xdr:nvSpPr>
      <xdr:spPr bwMode="auto">
        <a:xfrm flipV="1">
          <a:off x="6817078" y="4677832"/>
          <a:ext cx="2256366" cy="5645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38100</xdr:colOff>
      <xdr:row>31</xdr:row>
      <xdr:rowOff>190500</xdr:rowOff>
    </xdr:from>
    <xdr:to>
      <xdr:col>15</xdr:col>
      <xdr:colOff>482600</xdr:colOff>
      <xdr:row>31</xdr:row>
      <xdr:rowOff>190500</xdr:rowOff>
    </xdr:to>
    <xdr:sp macro="" textlink="">
      <xdr:nvSpPr>
        <xdr:cNvPr id="18" name="Line 18">
          <a:extLst>
            <a:ext uri="{FF2B5EF4-FFF2-40B4-BE49-F238E27FC236}">
              <a16:creationId xmlns:a16="http://schemas.microsoft.com/office/drawing/2014/main" id="{55869CD4-C2AC-4D42-97FC-33E8A4E47D0B}"/>
            </a:ext>
          </a:extLst>
        </xdr:cNvPr>
        <xdr:cNvSpPr>
          <a:spLocks noChangeShapeType="1"/>
        </xdr:cNvSpPr>
      </xdr:nvSpPr>
      <xdr:spPr bwMode="auto">
        <a:xfrm flipV="1">
          <a:off x="3365500" y="8312150"/>
          <a:ext cx="4991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374650</xdr:colOff>
      <xdr:row>83</xdr:row>
      <xdr:rowOff>76200</xdr:rowOff>
    </xdr:from>
    <xdr:to>
      <xdr:col>12</xdr:col>
      <xdr:colOff>323850</xdr:colOff>
      <xdr:row>83</xdr:row>
      <xdr:rowOff>76200</xdr:rowOff>
    </xdr:to>
    <xdr:sp macro="" textlink="">
      <xdr:nvSpPr>
        <xdr:cNvPr id="19" name="Line 19">
          <a:extLst>
            <a:ext uri="{FF2B5EF4-FFF2-40B4-BE49-F238E27FC236}">
              <a16:creationId xmlns:a16="http://schemas.microsoft.com/office/drawing/2014/main" id="{BB5E8DD4-31DE-490D-BAD8-A025A8D40735}"/>
            </a:ext>
          </a:extLst>
        </xdr:cNvPr>
        <xdr:cNvSpPr>
          <a:spLocks noChangeShapeType="1"/>
        </xdr:cNvSpPr>
      </xdr:nvSpPr>
      <xdr:spPr bwMode="auto">
        <a:xfrm>
          <a:off x="4718050" y="17379950"/>
          <a:ext cx="1905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374650</xdr:colOff>
      <xdr:row>83</xdr:row>
      <xdr:rowOff>76200</xdr:rowOff>
    </xdr:from>
    <xdr:to>
      <xdr:col>12</xdr:col>
      <xdr:colOff>323850</xdr:colOff>
      <xdr:row>83</xdr:row>
      <xdr:rowOff>76200</xdr:rowOff>
    </xdr:to>
    <xdr:sp macro="" textlink="">
      <xdr:nvSpPr>
        <xdr:cNvPr id="20" name="Line 20">
          <a:extLst>
            <a:ext uri="{FF2B5EF4-FFF2-40B4-BE49-F238E27FC236}">
              <a16:creationId xmlns:a16="http://schemas.microsoft.com/office/drawing/2014/main" id="{E45F5A47-6728-440A-929A-A5369C1B6FEE}"/>
            </a:ext>
          </a:extLst>
        </xdr:cNvPr>
        <xdr:cNvSpPr>
          <a:spLocks noChangeShapeType="1"/>
        </xdr:cNvSpPr>
      </xdr:nvSpPr>
      <xdr:spPr bwMode="auto">
        <a:xfrm>
          <a:off x="4718050" y="17379950"/>
          <a:ext cx="1905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50800</xdr:colOff>
      <xdr:row>83</xdr:row>
      <xdr:rowOff>76200</xdr:rowOff>
    </xdr:from>
    <xdr:to>
      <xdr:col>15</xdr:col>
      <xdr:colOff>482600</xdr:colOff>
      <xdr:row>83</xdr:row>
      <xdr:rowOff>76200</xdr:rowOff>
    </xdr:to>
    <xdr:sp macro="" textlink="">
      <xdr:nvSpPr>
        <xdr:cNvPr id="21" name="Line 21">
          <a:extLst>
            <a:ext uri="{FF2B5EF4-FFF2-40B4-BE49-F238E27FC236}">
              <a16:creationId xmlns:a16="http://schemas.microsoft.com/office/drawing/2014/main" id="{ABE15BC3-356D-41CE-8DC8-F84693DC8D81}"/>
            </a:ext>
          </a:extLst>
        </xdr:cNvPr>
        <xdr:cNvSpPr>
          <a:spLocks noChangeShapeType="1"/>
        </xdr:cNvSpPr>
      </xdr:nvSpPr>
      <xdr:spPr bwMode="auto">
        <a:xfrm>
          <a:off x="6350000" y="17379950"/>
          <a:ext cx="2006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374650</xdr:colOff>
      <xdr:row>83</xdr:row>
      <xdr:rowOff>76200</xdr:rowOff>
    </xdr:from>
    <xdr:to>
      <xdr:col>12</xdr:col>
      <xdr:colOff>323850</xdr:colOff>
      <xdr:row>83</xdr:row>
      <xdr:rowOff>76200</xdr:rowOff>
    </xdr:to>
    <xdr:sp macro="" textlink="">
      <xdr:nvSpPr>
        <xdr:cNvPr id="22" name="Line 22">
          <a:extLst>
            <a:ext uri="{FF2B5EF4-FFF2-40B4-BE49-F238E27FC236}">
              <a16:creationId xmlns:a16="http://schemas.microsoft.com/office/drawing/2014/main" id="{F1F8081D-9C20-4450-8584-6619189B435F}"/>
            </a:ext>
          </a:extLst>
        </xdr:cNvPr>
        <xdr:cNvSpPr>
          <a:spLocks noChangeShapeType="1"/>
        </xdr:cNvSpPr>
      </xdr:nvSpPr>
      <xdr:spPr bwMode="auto">
        <a:xfrm>
          <a:off x="4718050" y="17379950"/>
          <a:ext cx="1905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387350</xdr:colOff>
      <xdr:row>86</xdr:row>
      <xdr:rowOff>76200</xdr:rowOff>
    </xdr:from>
    <xdr:to>
      <xdr:col>19</xdr:col>
      <xdr:colOff>323850</xdr:colOff>
      <xdr:row>86</xdr:row>
      <xdr:rowOff>76200</xdr:rowOff>
    </xdr:to>
    <xdr:sp macro="" textlink="">
      <xdr:nvSpPr>
        <xdr:cNvPr id="23" name="Line 23">
          <a:extLst>
            <a:ext uri="{FF2B5EF4-FFF2-40B4-BE49-F238E27FC236}">
              <a16:creationId xmlns:a16="http://schemas.microsoft.com/office/drawing/2014/main" id="{C67B25D1-DEC1-43E1-AED5-6C4A144FB1C9}"/>
            </a:ext>
          </a:extLst>
        </xdr:cNvPr>
        <xdr:cNvSpPr>
          <a:spLocks noChangeShapeType="1"/>
        </xdr:cNvSpPr>
      </xdr:nvSpPr>
      <xdr:spPr bwMode="auto">
        <a:xfrm>
          <a:off x="8261350" y="17875250"/>
          <a:ext cx="1962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177800</xdr:colOff>
      <xdr:row>40</xdr:row>
      <xdr:rowOff>76200</xdr:rowOff>
    </xdr:from>
    <xdr:to>
      <xdr:col>0</xdr:col>
      <xdr:colOff>1778000</xdr:colOff>
      <xdr:row>40</xdr:row>
      <xdr:rowOff>76200</xdr:rowOff>
    </xdr:to>
    <xdr:sp macro="" textlink="">
      <xdr:nvSpPr>
        <xdr:cNvPr id="28" name="Line 18">
          <a:extLst>
            <a:ext uri="{FF2B5EF4-FFF2-40B4-BE49-F238E27FC236}">
              <a16:creationId xmlns:a16="http://schemas.microsoft.com/office/drawing/2014/main" id="{729958ED-3DD7-494F-AAEF-222EB8049B44}"/>
            </a:ext>
          </a:extLst>
        </xdr:cNvPr>
        <xdr:cNvSpPr>
          <a:spLocks noChangeShapeType="1"/>
        </xdr:cNvSpPr>
      </xdr:nvSpPr>
      <xdr:spPr bwMode="auto">
        <a:xfrm flipV="1">
          <a:off x="177800" y="10280650"/>
          <a:ext cx="1600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28221</xdr:colOff>
      <xdr:row>12</xdr:row>
      <xdr:rowOff>253999</xdr:rowOff>
    </xdr:from>
    <xdr:to>
      <xdr:col>15</xdr:col>
      <xdr:colOff>550332</xdr:colOff>
      <xdr:row>13</xdr:row>
      <xdr:rowOff>7055</xdr:rowOff>
    </xdr:to>
    <xdr:sp macro="" textlink="">
      <xdr:nvSpPr>
        <xdr:cNvPr id="29" name="Line 15">
          <a:extLst>
            <a:ext uri="{FF2B5EF4-FFF2-40B4-BE49-F238E27FC236}">
              <a16:creationId xmlns:a16="http://schemas.microsoft.com/office/drawing/2014/main" id="{9254EABB-840A-4B07-B658-9A40A31319BC}"/>
            </a:ext>
          </a:extLst>
        </xdr:cNvPr>
        <xdr:cNvSpPr>
          <a:spLocks noChangeShapeType="1"/>
        </xdr:cNvSpPr>
      </xdr:nvSpPr>
      <xdr:spPr bwMode="auto">
        <a:xfrm>
          <a:off x="9108721" y="3908777"/>
          <a:ext cx="3414889" cy="7056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14111</xdr:colOff>
      <xdr:row>11</xdr:row>
      <xdr:rowOff>225778</xdr:rowOff>
    </xdr:from>
    <xdr:to>
      <xdr:col>19</xdr:col>
      <xdr:colOff>536222</xdr:colOff>
      <xdr:row>11</xdr:row>
      <xdr:rowOff>225779</xdr:rowOff>
    </xdr:to>
    <xdr:sp macro="" textlink="">
      <xdr:nvSpPr>
        <xdr:cNvPr id="30" name="Line 15">
          <a:extLst>
            <a:ext uri="{FF2B5EF4-FFF2-40B4-BE49-F238E27FC236}">
              <a16:creationId xmlns:a16="http://schemas.microsoft.com/office/drawing/2014/main" id="{83E64E86-128C-4A4E-A3F6-401FBFFD2631}"/>
            </a:ext>
          </a:extLst>
        </xdr:cNvPr>
        <xdr:cNvSpPr>
          <a:spLocks noChangeShapeType="1"/>
        </xdr:cNvSpPr>
      </xdr:nvSpPr>
      <xdr:spPr bwMode="auto">
        <a:xfrm flipV="1">
          <a:off x="12565944" y="3626556"/>
          <a:ext cx="2257778" cy="1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35277</xdr:colOff>
      <xdr:row>27</xdr:row>
      <xdr:rowOff>246945</xdr:rowOff>
    </xdr:from>
    <xdr:to>
      <xdr:col>18</xdr:col>
      <xdr:colOff>7055</xdr:colOff>
      <xdr:row>28</xdr:row>
      <xdr:rowOff>1</xdr:rowOff>
    </xdr:to>
    <xdr:sp macro="" textlink="">
      <xdr:nvSpPr>
        <xdr:cNvPr id="31" name="Line 15">
          <a:extLst>
            <a:ext uri="{FF2B5EF4-FFF2-40B4-BE49-F238E27FC236}">
              <a16:creationId xmlns:a16="http://schemas.microsoft.com/office/drawing/2014/main" id="{C6A49F85-BCB1-4ADA-8D22-B9D3DA7B875C}"/>
            </a:ext>
          </a:extLst>
        </xdr:cNvPr>
        <xdr:cNvSpPr>
          <a:spLocks noChangeShapeType="1"/>
        </xdr:cNvSpPr>
      </xdr:nvSpPr>
      <xdr:spPr bwMode="auto">
        <a:xfrm flipV="1">
          <a:off x="11338277" y="7711723"/>
          <a:ext cx="1502834" cy="7056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56445</xdr:colOff>
      <xdr:row>29</xdr:row>
      <xdr:rowOff>176389</xdr:rowOff>
    </xdr:from>
    <xdr:to>
      <xdr:col>15</xdr:col>
      <xdr:colOff>479779</xdr:colOff>
      <xdr:row>29</xdr:row>
      <xdr:rowOff>183444</xdr:rowOff>
    </xdr:to>
    <xdr:sp macro="" textlink="">
      <xdr:nvSpPr>
        <xdr:cNvPr id="32" name="Line 15">
          <a:extLst>
            <a:ext uri="{FF2B5EF4-FFF2-40B4-BE49-F238E27FC236}">
              <a16:creationId xmlns:a16="http://schemas.microsoft.com/office/drawing/2014/main" id="{91596479-3EC5-43EE-BAE3-04178B778D55}"/>
            </a:ext>
          </a:extLst>
        </xdr:cNvPr>
        <xdr:cNvSpPr>
          <a:spLocks noChangeShapeType="1"/>
        </xdr:cNvSpPr>
      </xdr:nvSpPr>
      <xdr:spPr bwMode="auto">
        <a:xfrm>
          <a:off x="9136945" y="8149167"/>
          <a:ext cx="3316112" cy="7055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14111</xdr:colOff>
      <xdr:row>29</xdr:row>
      <xdr:rowOff>183444</xdr:rowOff>
    </xdr:from>
    <xdr:to>
      <xdr:col>19</xdr:col>
      <xdr:colOff>434621</xdr:colOff>
      <xdr:row>29</xdr:row>
      <xdr:rowOff>183444</xdr:rowOff>
    </xdr:to>
    <xdr:sp macro="" textlink="">
      <xdr:nvSpPr>
        <xdr:cNvPr id="33" name="Line 11">
          <a:extLst>
            <a:ext uri="{FF2B5EF4-FFF2-40B4-BE49-F238E27FC236}">
              <a16:creationId xmlns:a16="http://schemas.microsoft.com/office/drawing/2014/main" id="{BDE4B920-0849-4D59-BF5A-5383021DFAF2}"/>
            </a:ext>
          </a:extLst>
        </xdr:cNvPr>
        <xdr:cNvSpPr>
          <a:spLocks noChangeShapeType="1"/>
        </xdr:cNvSpPr>
      </xdr:nvSpPr>
      <xdr:spPr bwMode="auto">
        <a:xfrm>
          <a:off x="11803944" y="8156222"/>
          <a:ext cx="1951566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56443</xdr:colOff>
      <xdr:row>24</xdr:row>
      <xdr:rowOff>239890</xdr:rowOff>
    </xdr:from>
    <xdr:to>
      <xdr:col>15</xdr:col>
      <xdr:colOff>7056</xdr:colOff>
      <xdr:row>25</xdr:row>
      <xdr:rowOff>2</xdr:rowOff>
    </xdr:to>
    <xdr:sp macro="" textlink="">
      <xdr:nvSpPr>
        <xdr:cNvPr id="34" name="Line 15">
          <a:extLst>
            <a:ext uri="{FF2B5EF4-FFF2-40B4-BE49-F238E27FC236}">
              <a16:creationId xmlns:a16="http://schemas.microsoft.com/office/drawing/2014/main" id="{45AF2D57-D1D9-49CE-B447-7AE5A2BAB720}"/>
            </a:ext>
          </a:extLst>
        </xdr:cNvPr>
        <xdr:cNvSpPr>
          <a:spLocks noChangeShapeType="1"/>
        </xdr:cNvSpPr>
      </xdr:nvSpPr>
      <xdr:spPr bwMode="auto">
        <a:xfrm flipV="1">
          <a:off x="6822721" y="6942668"/>
          <a:ext cx="4487335" cy="14112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63500</xdr:colOff>
      <xdr:row>27</xdr:row>
      <xdr:rowOff>12700</xdr:rowOff>
    </xdr:from>
    <xdr:to>
      <xdr:col>15</xdr:col>
      <xdr:colOff>450850</xdr:colOff>
      <xdr:row>27</xdr:row>
      <xdr:rowOff>12700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2F1E1F3F-ACC3-4C37-A188-C99A8C0DC661}"/>
            </a:ext>
          </a:extLst>
        </xdr:cNvPr>
        <xdr:cNvSpPr>
          <a:spLocks noChangeShapeType="1"/>
        </xdr:cNvSpPr>
      </xdr:nvSpPr>
      <xdr:spPr bwMode="auto">
        <a:xfrm flipH="1">
          <a:off x="10026650" y="8845550"/>
          <a:ext cx="139065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22</xdr:col>
      <xdr:colOff>26459</xdr:colOff>
      <xdr:row>29</xdr:row>
      <xdr:rowOff>173181</xdr:rowOff>
    </xdr:from>
    <xdr:to>
      <xdr:col>25</xdr:col>
      <xdr:colOff>502226</xdr:colOff>
      <xdr:row>29</xdr:row>
      <xdr:rowOff>177798</xdr:rowOff>
    </xdr:to>
    <xdr:sp macro="" textlink="">
      <xdr:nvSpPr>
        <xdr:cNvPr id="3" name="Line 11">
          <a:extLst>
            <a:ext uri="{FF2B5EF4-FFF2-40B4-BE49-F238E27FC236}">
              <a16:creationId xmlns:a16="http://schemas.microsoft.com/office/drawing/2014/main" id="{9973A0A9-108B-41A9-A912-E9E18DB343AB}"/>
            </a:ext>
          </a:extLst>
        </xdr:cNvPr>
        <xdr:cNvSpPr>
          <a:spLocks noChangeShapeType="1"/>
        </xdr:cNvSpPr>
      </xdr:nvSpPr>
      <xdr:spPr bwMode="auto">
        <a:xfrm flipV="1">
          <a:off x="14504459" y="9641031"/>
          <a:ext cx="1980717" cy="4617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12700</xdr:colOff>
      <xdr:row>30</xdr:row>
      <xdr:rowOff>155864</xdr:rowOff>
    </xdr:from>
    <xdr:to>
      <xdr:col>11</xdr:col>
      <xdr:colOff>479136</xdr:colOff>
      <xdr:row>30</xdr:row>
      <xdr:rowOff>171450</xdr:rowOff>
    </xdr:to>
    <xdr:sp macro="" textlink="">
      <xdr:nvSpPr>
        <xdr:cNvPr id="4" name="Line 13">
          <a:extLst>
            <a:ext uri="{FF2B5EF4-FFF2-40B4-BE49-F238E27FC236}">
              <a16:creationId xmlns:a16="http://schemas.microsoft.com/office/drawing/2014/main" id="{5591566E-2FB7-4A90-8319-9391A612FA7B}"/>
            </a:ext>
          </a:extLst>
        </xdr:cNvPr>
        <xdr:cNvSpPr>
          <a:spLocks noChangeShapeType="1"/>
        </xdr:cNvSpPr>
      </xdr:nvSpPr>
      <xdr:spPr bwMode="auto">
        <a:xfrm flipV="1">
          <a:off x="6464300" y="9941214"/>
          <a:ext cx="2974686" cy="15586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25401</xdr:colOff>
      <xdr:row>12</xdr:row>
      <xdr:rowOff>266699</xdr:rowOff>
    </xdr:from>
    <xdr:to>
      <xdr:col>11</xdr:col>
      <xdr:colOff>446088</xdr:colOff>
      <xdr:row>12</xdr:row>
      <xdr:rowOff>269874</xdr:rowOff>
    </xdr:to>
    <xdr:sp macro="" textlink="">
      <xdr:nvSpPr>
        <xdr:cNvPr id="5" name="Line 15">
          <a:extLst>
            <a:ext uri="{FF2B5EF4-FFF2-40B4-BE49-F238E27FC236}">
              <a16:creationId xmlns:a16="http://schemas.microsoft.com/office/drawing/2014/main" id="{5D0D3AC9-4047-4367-97C7-FADF6375E5D3}"/>
            </a:ext>
          </a:extLst>
        </xdr:cNvPr>
        <xdr:cNvSpPr>
          <a:spLocks noChangeShapeType="1"/>
        </xdr:cNvSpPr>
      </xdr:nvSpPr>
      <xdr:spPr bwMode="auto">
        <a:xfrm>
          <a:off x="6477001" y="4337049"/>
          <a:ext cx="2928937" cy="3175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25400</xdr:colOff>
      <xdr:row>19</xdr:row>
      <xdr:rowOff>311728</xdr:rowOff>
    </xdr:from>
    <xdr:to>
      <xdr:col>11</xdr:col>
      <xdr:colOff>473364</xdr:colOff>
      <xdr:row>20</xdr:row>
      <xdr:rowOff>0</xdr:rowOff>
    </xdr:to>
    <xdr:sp macro="" textlink="">
      <xdr:nvSpPr>
        <xdr:cNvPr id="6" name="Line 16">
          <a:extLst>
            <a:ext uri="{FF2B5EF4-FFF2-40B4-BE49-F238E27FC236}">
              <a16:creationId xmlns:a16="http://schemas.microsoft.com/office/drawing/2014/main" id="{70AC2362-E040-4383-BAA8-C4D87A40C298}"/>
            </a:ext>
          </a:extLst>
        </xdr:cNvPr>
        <xdr:cNvSpPr>
          <a:spLocks noChangeShapeType="1"/>
        </xdr:cNvSpPr>
      </xdr:nvSpPr>
      <xdr:spPr bwMode="auto">
        <a:xfrm flipV="1">
          <a:off x="6477000" y="6604578"/>
          <a:ext cx="2956214" cy="5772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6351</xdr:colOff>
      <xdr:row>16</xdr:row>
      <xdr:rowOff>12700</xdr:rowOff>
    </xdr:from>
    <xdr:to>
      <xdr:col>11</xdr:col>
      <xdr:colOff>467591</xdr:colOff>
      <xdr:row>16</xdr:row>
      <xdr:rowOff>17318</xdr:rowOff>
    </xdr:to>
    <xdr:sp macro="" textlink="">
      <xdr:nvSpPr>
        <xdr:cNvPr id="7" name="Line 17">
          <a:extLst>
            <a:ext uri="{FF2B5EF4-FFF2-40B4-BE49-F238E27FC236}">
              <a16:creationId xmlns:a16="http://schemas.microsoft.com/office/drawing/2014/main" id="{95CAFDB4-1B66-488C-AE67-A598A2AB19E6}"/>
            </a:ext>
          </a:extLst>
        </xdr:cNvPr>
        <xdr:cNvSpPr>
          <a:spLocks noChangeShapeType="1"/>
        </xdr:cNvSpPr>
      </xdr:nvSpPr>
      <xdr:spPr bwMode="auto">
        <a:xfrm>
          <a:off x="6457951" y="5353050"/>
          <a:ext cx="2969490" cy="4618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549276</xdr:colOff>
      <xdr:row>31</xdr:row>
      <xdr:rowOff>206373</xdr:rowOff>
    </xdr:from>
    <xdr:to>
      <xdr:col>21</xdr:col>
      <xdr:colOff>456046</xdr:colOff>
      <xdr:row>31</xdr:row>
      <xdr:rowOff>207817</xdr:rowOff>
    </xdr:to>
    <xdr:sp macro="" textlink="">
      <xdr:nvSpPr>
        <xdr:cNvPr id="8" name="Line 18">
          <a:extLst>
            <a:ext uri="{FF2B5EF4-FFF2-40B4-BE49-F238E27FC236}">
              <a16:creationId xmlns:a16="http://schemas.microsoft.com/office/drawing/2014/main" id="{2FD79257-EFBF-4BFE-9341-76D344EBEE65}"/>
            </a:ext>
          </a:extLst>
        </xdr:cNvPr>
        <xdr:cNvSpPr>
          <a:spLocks noChangeShapeType="1"/>
        </xdr:cNvSpPr>
      </xdr:nvSpPr>
      <xdr:spPr bwMode="auto">
        <a:xfrm>
          <a:off x="6442076" y="10309223"/>
          <a:ext cx="7990320" cy="1444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32280</xdr:colOff>
      <xdr:row>12</xdr:row>
      <xdr:rowOff>259291</xdr:rowOff>
    </xdr:from>
    <xdr:to>
      <xdr:col>21</xdr:col>
      <xdr:colOff>463020</xdr:colOff>
      <xdr:row>12</xdr:row>
      <xdr:rowOff>260878</xdr:rowOff>
    </xdr:to>
    <xdr:sp macro="" textlink="">
      <xdr:nvSpPr>
        <xdr:cNvPr id="9" name="Line 13">
          <a:extLst>
            <a:ext uri="{FF2B5EF4-FFF2-40B4-BE49-F238E27FC236}">
              <a16:creationId xmlns:a16="http://schemas.microsoft.com/office/drawing/2014/main" id="{73B7F87A-12A3-41E6-8DF0-1183C8207986}"/>
            </a:ext>
          </a:extLst>
        </xdr:cNvPr>
        <xdr:cNvSpPr>
          <a:spLocks noChangeShapeType="1"/>
        </xdr:cNvSpPr>
      </xdr:nvSpPr>
      <xdr:spPr bwMode="auto">
        <a:xfrm flipV="1">
          <a:off x="9493780" y="4329641"/>
          <a:ext cx="4945590" cy="1587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31750</xdr:colOff>
      <xdr:row>11</xdr:row>
      <xdr:rowOff>312206</xdr:rowOff>
    </xdr:from>
    <xdr:to>
      <xdr:col>25</xdr:col>
      <xdr:colOff>436563</xdr:colOff>
      <xdr:row>11</xdr:row>
      <xdr:rowOff>312207</xdr:rowOff>
    </xdr:to>
    <xdr:sp macro="" textlink="">
      <xdr:nvSpPr>
        <xdr:cNvPr id="10" name="Line 13">
          <a:extLst>
            <a:ext uri="{FF2B5EF4-FFF2-40B4-BE49-F238E27FC236}">
              <a16:creationId xmlns:a16="http://schemas.microsoft.com/office/drawing/2014/main" id="{D2B02727-1906-423F-93E0-CD17B6AF1C25}"/>
            </a:ext>
          </a:extLst>
        </xdr:cNvPr>
        <xdr:cNvSpPr>
          <a:spLocks noChangeShapeType="1"/>
        </xdr:cNvSpPr>
      </xdr:nvSpPr>
      <xdr:spPr bwMode="auto">
        <a:xfrm flipV="1">
          <a:off x="14509750" y="4065056"/>
          <a:ext cx="1909763" cy="1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52324</xdr:colOff>
      <xdr:row>25</xdr:row>
      <xdr:rowOff>10583</xdr:rowOff>
    </xdr:from>
    <xdr:to>
      <xdr:col>19</xdr:col>
      <xdr:colOff>412750</xdr:colOff>
      <xdr:row>25</xdr:row>
      <xdr:rowOff>14287</xdr:rowOff>
    </xdr:to>
    <xdr:sp macro="" textlink="">
      <xdr:nvSpPr>
        <xdr:cNvPr id="11" name="Line 13">
          <a:extLst>
            <a:ext uri="{FF2B5EF4-FFF2-40B4-BE49-F238E27FC236}">
              <a16:creationId xmlns:a16="http://schemas.microsoft.com/office/drawing/2014/main" id="{79A7B6DB-D8CE-444D-9886-2F2C7946C6F8}"/>
            </a:ext>
          </a:extLst>
        </xdr:cNvPr>
        <xdr:cNvSpPr>
          <a:spLocks noChangeShapeType="1"/>
        </xdr:cNvSpPr>
      </xdr:nvSpPr>
      <xdr:spPr bwMode="auto">
        <a:xfrm flipV="1">
          <a:off x="6503924" y="8208433"/>
          <a:ext cx="6881876" cy="3704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7937</xdr:colOff>
      <xdr:row>27</xdr:row>
      <xdr:rowOff>238124</xdr:rowOff>
    </xdr:from>
    <xdr:to>
      <xdr:col>24</xdr:col>
      <xdr:colOff>15875</xdr:colOff>
      <xdr:row>27</xdr:row>
      <xdr:rowOff>238124</xdr:rowOff>
    </xdr:to>
    <xdr:sp macro="" textlink="">
      <xdr:nvSpPr>
        <xdr:cNvPr id="12" name="Line 13">
          <a:extLst>
            <a:ext uri="{FF2B5EF4-FFF2-40B4-BE49-F238E27FC236}">
              <a16:creationId xmlns:a16="http://schemas.microsoft.com/office/drawing/2014/main" id="{B1BD95C7-F3D2-4997-886D-EEC9A64D9A0E}"/>
            </a:ext>
          </a:extLst>
        </xdr:cNvPr>
        <xdr:cNvSpPr>
          <a:spLocks noChangeShapeType="1"/>
        </xdr:cNvSpPr>
      </xdr:nvSpPr>
      <xdr:spPr bwMode="auto">
        <a:xfrm flipV="1">
          <a:off x="13482637" y="9070974"/>
          <a:ext cx="2014538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29104</xdr:colOff>
      <xdr:row>29</xdr:row>
      <xdr:rowOff>182563</xdr:rowOff>
    </xdr:from>
    <xdr:to>
      <xdr:col>21</xdr:col>
      <xdr:colOff>492125</xdr:colOff>
      <xdr:row>29</xdr:row>
      <xdr:rowOff>187855</xdr:rowOff>
    </xdr:to>
    <xdr:sp macro="" textlink="">
      <xdr:nvSpPr>
        <xdr:cNvPr id="13" name="Line 13">
          <a:extLst>
            <a:ext uri="{FF2B5EF4-FFF2-40B4-BE49-F238E27FC236}">
              <a16:creationId xmlns:a16="http://schemas.microsoft.com/office/drawing/2014/main" id="{C3F04BF6-51B0-48A7-9F6E-7F83D5AB155E}"/>
            </a:ext>
          </a:extLst>
        </xdr:cNvPr>
        <xdr:cNvSpPr>
          <a:spLocks noChangeShapeType="1"/>
        </xdr:cNvSpPr>
      </xdr:nvSpPr>
      <xdr:spPr bwMode="auto">
        <a:xfrm flipV="1">
          <a:off x="9490604" y="9650413"/>
          <a:ext cx="4977871" cy="5292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555095</xdr:colOff>
      <xdr:row>29</xdr:row>
      <xdr:rowOff>190500</xdr:rowOff>
    </xdr:from>
    <xdr:to>
      <xdr:col>11</xdr:col>
      <xdr:colOff>455083</xdr:colOff>
      <xdr:row>29</xdr:row>
      <xdr:rowOff>198966</xdr:rowOff>
    </xdr:to>
    <xdr:sp macro="" textlink="">
      <xdr:nvSpPr>
        <xdr:cNvPr id="14" name="Line 13">
          <a:extLst>
            <a:ext uri="{FF2B5EF4-FFF2-40B4-BE49-F238E27FC236}">
              <a16:creationId xmlns:a16="http://schemas.microsoft.com/office/drawing/2014/main" id="{8E4AEABA-47BF-46C9-A433-54A499F242F7}"/>
            </a:ext>
          </a:extLst>
        </xdr:cNvPr>
        <xdr:cNvSpPr>
          <a:spLocks noChangeShapeType="1"/>
        </xdr:cNvSpPr>
      </xdr:nvSpPr>
      <xdr:spPr bwMode="auto">
        <a:xfrm flipV="1">
          <a:off x="6447895" y="9658350"/>
          <a:ext cx="2967038" cy="8466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25400</xdr:colOff>
      <xdr:row>33</xdr:row>
      <xdr:rowOff>209550</xdr:rowOff>
    </xdr:from>
    <xdr:to>
      <xdr:col>12</xdr:col>
      <xdr:colOff>0</xdr:colOff>
      <xdr:row>33</xdr:row>
      <xdr:rowOff>215900</xdr:rowOff>
    </xdr:to>
    <xdr:sp macro="" textlink="">
      <xdr:nvSpPr>
        <xdr:cNvPr id="15" name="Line 13">
          <a:extLst>
            <a:ext uri="{FF2B5EF4-FFF2-40B4-BE49-F238E27FC236}">
              <a16:creationId xmlns:a16="http://schemas.microsoft.com/office/drawing/2014/main" id="{469F915A-F5EC-4E7A-B2DC-C8BE5AD5528F}"/>
            </a:ext>
          </a:extLst>
        </xdr:cNvPr>
        <xdr:cNvSpPr>
          <a:spLocks noChangeShapeType="1"/>
        </xdr:cNvSpPr>
      </xdr:nvSpPr>
      <xdr:spPr bwMode="auto">
        <a:xfrm flipV="1">
          <a:off x="6477000" y="10947400"/>
          <a:ext cx="2984500" cy="635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177800</xdr:colOff>
      <xdr:row>40</xdr:row>
      <xdr:rowOff>76200</xdr:rowOff>
    </xdr:from>
    <xdr:to>
      <xdr:col>0</xdr:col>
      <xdr:colOff>1778000</xdr:colOff>
      <xdr:row>40</xdr:row>
      <xdr:rowOff>76200</xdr:rowOff>
    </xdr:to>
    <xdr:sp macro="" textlink="">
      <xdr:nvSpPr>
        <xdr:cNvPr id="16" name="Line 18">
          <a:extLst>
            <a:ext uri="{FF2B5EF4-FFF2-40B4-BE49-F238E27FC236}">
              <a16:creationId xmlns:a16="http://schemas.microsoft.com/office/drawing/2014/main" id="{CE4C4206-E395-4185-B269-C4525422B606}"/>
            </a:ext>
          </a:extLst>
        </xdr:cNvPr>
        <xdr:cNvSpPr>
          <a:spLocks noChangeShapeType="1"/>
        </xdr:cNvSpPr>
      </xdr:nvSpPr>
      <xdr:spPr bwMode="auto">
        <a:xfrm flipV="1">
          <a:off x="177800" y="10506075"/>
          <a:ext cx="1600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177800</xdr:colOff>
      <xdr:row>40</xdr:row>
      <xdr:rowOff>76200</xdr:rowOff>
    </xdr:from>
    <xdr:to>
      <xdr:col>0</xdr:col>
      <xdr:colOff>1778000</xdr:colOff>
      <xdr:row>40</xdr:row>
      <xdr:rowOff>76200</xdr:rowOff>
    </xdr:to>
    <xdr:sp macro="" textlink="">
      <xdr:nvSpPr>
        <xdr:cNvPr id="17" name="Line 18">
          <a:extLst>
            <a:ext uri="{FF2B5EF4-FFF2-40B4-BE49-F238E27FC236}">
              <a16:creationId xmlns:a16="http://schemas.microsoft.com/office/drawing/2014/main" id="{77D47466-2D97-47D6-A741-AFDA6BCF1CF0}"/>
            </a:ext>
          </a:extLst>
        </xdr:cNvPr>
        <xdr:cNvSpPr>
          <a:spLocks noChangeShapeType="1"/>
        </xdr:cNvSpPr>
      </xdr:nvSpPr>
      <xdr:spPr bwMode="auto">
        <a:xfrm flipV="1">
          <a:off x="177800" y="10561320"/>
          <a:ext cx="1600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5B7AEF-68B4-4B8C-80BC-FF7180D9C0BC}">
  <sheetPr>
    <pageSetUpPr fitToPage="1"/>
  </sheetPr>
  <dimension ref="A1:AA41"/>
  <sheetViews>
    <sheetView showGridLines="0" tabSelected="1" zoomScaleNormal="100" zoomScaleSheetLayoutView="90" workbookViewId="0">
      <selection activeCell="A37" sqref="A37:M41"/>
    </sheetView>
  </sheetViews>
  <sheetFormatPr defaultColWidth="8.09765625" defaultRowHeight="13.2"/>
  <cols>
    <col min="1" max="1" width="23.5" style="3" customWidth="1"/>
    <col min="2" max="2" width="12" style="39" customWidth="1"/>
    <col min="3" max="3" width="23.3984375" style="39" hidden="1" customWidth="1"/>
    <col min="4" max="4" width="13.5" style="7" hidden="1" customWidth="1"/>
    <col min="5" max="5" width="8.09765625" style="40" hidden="1" customWidth="1"/>
    <col min="6" max="6" width="8.09765625" style="40" customWidth="1"/>
    <col min="7" max="20" width="7.59765625" style="3" customWidth="1"/>
    <col min="21" max="21" width="12.59765625" style="3" customWidth="1"/>
    <col min="22" max="22" width="9.09765625" style="3" customWidth="1"/>
    <col min="23" max="26" width="4.59765625" style="3" customWidth="1"/>
    <col min="27" max="27" width="6.3984375" style="3" customWidth="1"/>
    <col min="28" max="256" width="8.09765625" style="3"/>
    <col min="257" max="257" width="23.5" style="3" customWidth="1"/>
    <col min="258" max="258" width="12" style="3" customWidth="1"/>
    <col min="259" max="261" width="0" style="3" hidden="1" customWidth="1"/>
    <col min="262" max="262" width="8.09765625" style="3" customWidth="1"/>
    <col min="263" max="263" width="6.8984375" style="3" customWidth="1"/>
    <col min="264" max="269" width="6.3984375" style="3" customWidth="1"/>
    <col min="270" max="270" width="7.8984375" style="3" customWidth="1"/>
    <col min="271" max="272" width="6.3984375" style="3" customWidth="1"/>
    <col min="273" max="273" width="7.3984375" style="3" customWidth="1"/>
    <col min="274" max="276" width="6.3984375" style="3" customWidth="1"/>
    <col min="277" max="277" width="9.59765625" style="3" customWidth="1"/>
    <col min="278" max="278" width="9.09765625" style="3" customWidth="1"/>
    <col min="279" max="282" width="4.59765625" style="3" customWidth="1"/>
    <col min="283" max="283" width="6.3984375" style="3" customWidth="1"/>
    <col min="284" max="512" width="8.09765625" style="3"/>
    <col min="513" max="513" width="23.5" style="3" customWidth="1"/>
    <col min="514" max="514" width="12" style="3" customWidth="1"/>
    <col min="515" max="517" width="0" style="3" hidden="1" customWidth="1"/>
    <col min="518" max="518" width="8.09765625" style="3" customWidth="1"/>
    <col min="519" max="519" width="6.8984375" style="3" customWidth="1"/>
    <col min="520" max="525" width="6.3984375" style="3" customWidth="1"/>
    <col min="526" max="526" width="7.8984375" style="3" customWidth="1"/>
    <col min="527" max="528" width="6.3984375" style="3" customWidth="1"/>
    <col min="529" max="529" width="7.3984375" style="3" customWidth="1"/>
    <col min="530" max="532" width="6.3984375" style="3" customWidth="1"/>
    <col min="533" max="533" width="9.59765625" style="3" customWidth="1"/>
    <col min="534" max="534" width="9.09765625" style="3" customWidth="1"/>
    <col min="535" max="538" width="4.59765625" style="3" customWidth="1"/>
    <col min="539" max="539" width="6.3984375" style="3" customWidth="1"/>
    <col min="540" max="768" width="8.09765625" style="3"/>
    <col min="769" max="769" width="23.5" style="3" customWidth="1"/>
    <col min="770" max="770" width="12" style="3" customWidth="1"/>
    <col min="771" max="773" width="0" style="3" hidden="1" customWidth="1"/>
    <col min="774" max="774" width="8.09765625" style="3" customWidth="1"/>
    <col min="775" max="775" width="6.8984375" style="3" customWidth="1"/>
    <col min="776" max="781" width="6.3984375" style="3" customWidth="1"/>
    <col min="782" max="782" width="7.8984375" style="3" customWidth="1"/>
    <col min="783" max="784" width="6.3984375" style="3" customWidth="1"/>
    <col min="785" max="785" width="7.3984375" style="3" customWidth="1"/>
    <col min="786" max="788" width="6.3984375" style="3" customWidth="1"/>
    <col min="789" max="789" width="9.59765625" style="3" customWidth="1"/>
    <col min="790" max="790" width="9.09765625" style="3" customWidth="1"/>
    <col min="791" max="794" width="4.59765625" style="3" customWidth="1"/>
    <col min="795" max="795" width="6.3984375" style="3" customWidth="1"/>
    <col min="796" max="1024" width="8.09765625" style="3"/>
    <col min="1025" max="1025" width="23.5" style="3" customWidth="1"/>
    <col min="1026" max="1026" width="12" style="3" customWidth="1"/>
    <col min="1027" max="1029" width="0" style="3" hidden="1" customWidth="1"/>
    <col min="1030" max="1030" width="8.09765625" style="3" customWidth="1"/>
    <col min="1031" max="1031" width="6.8984375" style="3" customWidth="1"/>
    <col min="1032" max="1037" width="6.3984375" style="3" customWidth="1"/>
    <col min="1038" max="1038" width="7.8984375" style="3" customWidth="1"/>
    <col min="1039" max="1040" width="6.3984375" style="3" customWidth="1"/>
    <col min="1041" max="1041" width="7.3984375" style="3" customWidth="1"/>
    <col min="1042" max="1044" width="6.3984375" style="3" customWidth="1"/>
    <col min="1045" max="1045" width="9.59765625" style="3" customWidth="1"/>
    <col min="1046" max="1046" width="9.09765625" style="3" customWidth="1"/>
    <col min="1047" max="1050" width="4.59765625" style="3" customWidth="1"/>
    <col min="1051" max="1051" width="6.3984375" style="3" customWidth="1"/>
    <col min="1052" max="1280" width="8.09765625" style="3"/>
    <col min="1281" max="1281" width="23.5" style="3" customWidth="1"/>
    <col min="1282" max="1282" width="12" style="3" customWidth="1"/>
    <col min="1283" max="1285" width="0" style="3" hidden="1" customWidth="1"/>
    <col min="1286" max="1286" width="8.09765625" style="3" customWidth="1"/>
    <col min="1287" max="1287" width="6.8984375" style="3" customWidth="1"/>
    <col min="1288" max="1293" width="6.3984375" style="3" customWidth="1"/>
    <col min="1294" max="1294" width="7.8984375" style="3" customWidth="1"/>
    <col min="1295" max="1296" width="6.3984375" style="3" customWidth="1"/>
    <col min="1297" max="1297" width="7.3984375" style="3" customWidth="1"/>
    <col min="1298" max="1300" width="6.3984375" style="3" customWidth="1"/>
    <col min="1301" max="1301" width="9.59765625" style="3" customWidth="1"/>
    <col min="1302" max="1302" width="9.09765625" style="3" customWidth="1"/>
    <col min="1303" max="1306" width="4.59765625" style="3" customWidth="1"/>
    <col min="1307" max="1307" width="6.3984375" style="3" customWidth="1"/>
    <col min="1308" max="1536" width="8.09765625" style="3"/>
    <col min="1537" max="1537" width="23.5" style="3" customWidth="1"/>
    <col min="1538" max="1538" width="12" style="3" customWidth="1"/>
    <col min="1539" max="1541" width="0" style="3" hidden="1" customWidth="1"/>
    <col min="1542" max="1542" width="8.09765625" style="3" customWidth="1"/>
    <col min="1543" max="1543" width="6.8984375" style="3" customWidth="1"/>
    <col min="1544" max="1549" width="6.3984375" style="3" customWidth="1"/>
    <col min="1550" max="1550" width="7.8984375" style="3" customWidth="1"/>
    <col min="1551" max="1552" width="6.3984375" style="3" customWidth="1"/>
    <col min="1553" max="1553" width="7.3984375" style="3" customWidth="1"/>
    <col min="1554" max="1556" width="6.3984375" style="3" customWidth="1"/>
    <col min="1557" max="1557" width="9.59765625" style="3" customWidth="1"/>
    <col min="1558" max="1558" width="9.09765625" style="3" customWidth="1"/>
    <col min="1559" max="1562" width="4.59765625" style="3" customWidth="1"/>
    <col min="1563" max="1563" width="6.3984375" style="3" customWidth="1"/>
    <col min="1564" max="1792" width="8.09765625" style="3"/>
    <col min="1793" max="1793" width="23.5" style="3" customWidth="1"/>
    <col min="1794" max="1794" width="12" style="3" customWidth="1"/>
    <col min="1795" max="1797" width="0" style="3" hidden="1" customWidth="1"/>
    <col min="1798" max="1798" width="8.09765625" style="3" customWidth="1"/>
    <col min="1799" max="1799" width="6.8984375" style="3" customWidth="1"/>
    <col min="1800" max="1805" width="6.3984375" style="3" customWidth="1"/>
    <col min="1806" max="1806" width="7.8984375" style="3" customWidth="1"/>
    <col min="1807" max="1808" width="6.3984375" style="3" customWidth="1"/>
    <col min="1809" max="1809" width="7.3984375" style="3" customWidth="1"/>
    <col min="1810" max="1812" width="6.3984375" style="3" customWidth="1"/>
    <col min="1813" max="1813" width="9.59765625" style="3" customWidth="1"/>
    <col min="1814" max="1814" width="9.09765625" style="3" customWidth="1"/>
    <col min="1815" max="1818" width="4.59765625" style="3" customWidth="1"/>
    <col min="1819" max="1819" width="6.3984375" style="3" customWidth="1"/>
    <col min="1820" max="2048" width="8.09765625" style="3"/>
    <col min="2049" max="2049" width="23.5" style="3" customWidth="1"/>
    <col min="2050" max="2050" width="12" style="3" customWidth="1"/>
    <col min="2051" max="2053" width="0" style="3" hidden="1" customWidth="1"/>
    <col min="2054" max="2054" width="8.09765625" style="3" customWidth="1"/>
    <col min="2055" max="2055" width="6.8984375" style="3" customWidth="1"/>
    <col min="2056" max="2061" width="6.3984375" style="3" customWidth="1"/>
    <col min="2062" max="2062" width="7.8984375" style="3" customWidth="1"/>
    <col min="2063" max="2064" width="6.3984375" style="3" customWidth="1"/>
    <col min="2065" max="2065" width="7.3984375" style="3" customWidth="1"/>
    <col min="2066" max="2068" width="6.3984375" style="3" customWidth="1"/>
    <col min="2069" max="2069" width="9.59765625" style="3" customWidth="1"/>
    <col min="2070" max="2070" width="9.09765625" style="3" customWidth="1"/>
    <col min="2071" max="2074" width="4.59765625" style="3" customWidth="1"/>
    <col min="2075" max="2075" width="6.3984375" style="3" customWidth="1"/>
    <col min="2076" max="2304" width="8.09765625" style="3"/>
    <col min="2305" max="2305" width="23.5" style="3" customWidth="1"/>
    <col min="2306" max="2306" width="12" style="3" customWidth="1"/>
    <col min="2307" max="2309" width="0" style="3" hidden="1" customWidth="1"/>
    <col min="2310" max="2310" width="8.09765625" style="3" customWidth="1"/>
    <col min="2311" max="2311" width="6.8984375" style="3" customWidth="1"/>
    <col min="2312" max="2317" width="6.3984375" style="3" customWidth="1"/>
    <col min="2318" max="2318" width="7.8984375" style="3" customWidth="1"/>
    <col min="2319" max="2320" width="6.3984375" style="3" customWidth="1"/>
    <col min="2321" max="2321" width="7.3984375" style="3" customWidth="1"/>
    <col min="2322" max="2324" width="6.3984375" style="3" customWidth="1"/>
    <col min="2325" max="2325" width="9.59765625" style="3" customWidth="1"/>
    <col min="2326" max="2326" width="9.09765625" style="3" customWidth="1"/>
    <col min="2327" max="2330" width="4.59765625" style="3" customWidth="1"/>
    <col min="2331" max="2331" width="6.3984375" style="3" customWidth="1"/>
    <col min="2332" max="2560" width="8.09765625" style="3"/>
    <col min="2561" max="2561" width="23.5" style="3" customWidth="1"/>
    <col min="2562" max="2562" width="12" style="3" customWidth="1"/>
    <col min="2563" max="2565" width="0" style="3" hidden="1" customWidth="1"/>
    <col min="2566" max="2566" width="8.09765625" style="3" customWidth="1"/>
    <col min="2567" max="2567" width="6.8984375" style="3" customWidth="1"/>
    <col min="2568" max="2573" width="6.3984375" style="3" customWidth="1"/>
    <col min="2574" max="2574" width="7.8984375" style="3" customWidth="1"/>
    <col min="2575" max="2576" width="6.3984375" style="3" customWidth="1"/>
    <col min="2577" max="2577" width="7.3984375" style="3" customWidth="1"/>
    <col min="2578" max="2580" width="6.3984375" style="3" customWidth="1"/>
    <col min="2581" max="2581" width="9.59765625" style="3" customWidth="1"/>
    <col min="2582" max="2582" width="9.09765625" style="3" customWidth="1"/>
    <col min="2583" max="2586" width="4.59765625" style="3" customWidth="1"/>
    <col min="2587" max="2587" width="6.3984375" style="3" customWidth="1"/>
    <col min="2588" max="2816" width="8.09765625" style="3"/>
    <col min="2817" max="2817" width="23.5" style="3" customWidth="1"/>
    <col min="2818" max="2818" width="12" style="3" customWidth="1"/>
    <col min="2819" max="2821" width="0" style="3" hidden="1" customWidth="1"/>
    <col min="2822" max="2822" width="8.09765625" style="3" customWidth="1"/>
    <col min="2823" max="2823" width="6.8984375" style="3" customWidth="1"/>
    <col min="2824" max="2829" width="6.3984375" style="3" customWidth="1"/>
    <col min="2830" max="2830" width="7.8984375" style="3" customWidth="1"/>
    <col min="2831" max="2832" width="6.3984375" style="3" customWidth="1"/>
    <col min="2833" max="2833" width="7.3984375" style="3" customWidth="1"/>
    <col min="2834" max="2836" width="6.3984375" style="3" customWidth="1"/>
    <col min="2837" max="2837" width="9.59765625" style="3" customWidth="1"/>
    <col min="2838" max="2838" width="9.09765625" style="3" customWidth="1"/>
    <col min="2839" max="2842" width="4.59765625" style="3" customWidth="1"/>
    <col min="2843" max="2843" width="6.3984375" style="3" customWidth="1"/>
    <col min="2844" max="3072" width="8.09765625" style="3"/>
    <col min="3073" max="3073" width="23.5" style="3" customWidth="1"/>
    <col min="3074" max="3074" width="12" style="3" customWidth="1"/>
    <col min="3075" max="3077" width="0" style="3" hidden="1" customWidth="1"/>
    <col min="3078" max="3078" width="8.09765625" style="3" customWidth="1"/>
    <col min="3079" max="3079" width="6.8984375" style="3" customWidth="1"/>
    <col min="3080" max="3085" width="6.3984375" style="3" customWidth="1"/>
    <col min="3086" max="3086" width="7.8984375" style="3" customWidth="1"/>
    <col min="3087" max="3088" width="6.3984375" style="3" customWidth="1"/>
    <col min="3089" max="3089" width="7.3984375" style="3" customWidth="1"/>
    <col min="3090" max="3092" width="6.3984375" style="3" customWidth="1"/>
    <col min="3093" max="3093" width="9.59765625" style="3" customWidth="1"/>
    <col min="3094" max="3094" width="9.09765625" style="3" customWidth="1"/>
    <col min="3095" max="3098" width="4.59765625" style="3" customWidth="1"/>
    <col min="3099" max="3099" width="6.3984375" style="3" customWidth="1"/>
    <col min="3100" max="3328" width="8.09765625" style="3"/>
    <col min="3329" max="3329" width="23.5" style="3" customWidth="1"/>
    <col min="3330" max="3330" width="12" style="3" customWidth="1"/>
    <col min="3331" max="3333" width="0" style="3" hidden="1" customWidth="1"/>
    <col min="3334" max="3334" width="8.09765625" style="3" customWidth="1"/>
    <col min="3335" max="3335" width="6.8984375" style="3" customWidth="1"/>
    <col min="3336" max="3341" width="6.3984375" style="3" customWidth="1"/>
    <col min="3342" max="3342" width="7.8984375" style="3" customWidth="1"/>
    <col min="3343" max="3344" width="6.3984375" style="3" customWidth="1"/>
    <col min="3345" max="3345" width="7.3984375" style="3" customWidth="1"/>
    <col min="3346" max="3348" width="6.3984375" style="3" customWidth="1"/>
    <col min="3349" max="3349" width="9.59765625" style="3" customWidth="1"/>
    <col min="3350" max="3350" width="9.09765625" style="3" customWidth="1"/>
    <col min="3351" max="3354" width="4.59765625" style="3" customWidth="1"/>
    <col min="3355" max="3355" width="6.3984375" style="3" customWidth="1"/>
    <col min="3356" max="3584" width="8.09765625" style="3"/>
    <col min="3585" max="3585" width="23.5" style="3" customWidth="1"/>
    <col min="3586" max="3586" width="12" style="3" customWidth="1"/>
    <col min="3587" max="3589" width="0" style="3" hidden="1" customWidth="1"/>
    <col min="3590" max="3590" width="8.09765625" style="3" customWidth="1"/>
    <col min="3591" max="3591" width="6.8984375" style="3" customWidth="1"/>
    <col min="3592" max="3597" width="6.3984375" style="3" customWidth="1"/>
    <col min="3598" max="3598" width="7.8984375" style="3" customWidth="1"/>
    <col min="3599" max="3600" width="6.3984375" style="3" customWidth="1"/>
    <col min="3601" max="3601" width="7.3984375" style="3" customWidth="1"/>
    <col min="3602" max="3604" width="6.3984375" style="3" customWidth="1"/>
    <col min="3605" max="3605" width="9.59765625" style="3" customWidth="1"/>
    <col min="3606" max="3606" width="9.09765625" style="3" customWidth="1"/>
    <col min="3607" max="3610" width="4.59765625" style="3" customWidth="1"/>
    <col min="3611" max="3611" width="6.3984375" style="3" customWidth="1"/>
    <col min="3612" max="3840" width="8.09765625" style="3"/>
    <col min="3841" max="3841" width="23.5" style="3" customWidth="1"/>
    <col min="3842" max="3842" width="12" style="3" customWidth="1"/>
    <col min="3843" max="3845" width="0" style="3" hidden="1" customWidth="1"/>
    <col min="3846" max="3846" width="8.09765625" style="3" customWidth="1"/>
    <col min="3847" max="3847" width="6.8984375" style="3" customWidth="1"/>
    <col min="3848" max="3853" width="6.3984375" style="3" customWidth="1"/>
    <col min="3854" max="3854" width="7.8984375" style="3" customWidth="1"/>
    <col min="3855" max="3856" width="6.3984375" style="3" customWidth="1"/>
    <col min="3857" max="3857" width="7.3984375" style="3" customWidth="1"/>
    <col min="3858" max="3860" width="6.3984375" style="3" customWidth="1"/>
    <col min="3861" max="3861" width="9.59765625" style="3" customWidth="1"/>
    <col min="3862" max="3862" width="9.09765625" style="3" customWidth="1"/>
    <col min="3863" max="3866" width="4.59765625" style="3" customWidth="1"/>
    <col min="3867" max="3867" width="6.3984375" style="3" customWidth="1"/>
    <col min="3868" max="4096" width="8.09765625" style="3"/>
    <col min="4097" max="4097" width="23.5" style="3" customWidth="1"/>
    <col min="4098" max="4098" width="12" style="3" customWidth="1"/>
    <col min="4099" max="4101" width="0" style="3" hidden="1" customWidth="1"/>
    <col min="4102" max="4102" width="8.09765625" style="3" customWidth="1"/>
    <col min="4103" max="4103" width="6.8984375" style="3" customWidth="1"/>
    <col min="4104" max="4109" width="6.3984375" style="3" customWidth="1"/>
    <col min="4110" max="4110" width="7.8984375" style="3" customWidth="1"/>
    <col min="4111" max="4112" width="6.3984375" style="3" customWidth="1"/>
    <col min="4113" max="4113" width="7.3984375" style="3" customWidth="1"/>
    <col min="4114" max="4116" width="6.3984375" style="3" customWidth="1"/>
    <col min="4117" max="4117" width="9.59765625" style="3" customWidth="1"/>
    <col min="4118" max="4118" width="9.09765625" style="3" customWidth="1"/>
    <col min="4119" max="4122" width="4.59765625" style="3" customWidth="1"/>
    <col min="4123" max="4123" width="6.3984375" style="3" customWidth="1"/>
    <col min="4124" max="4352" width="8.09765625" style="3"/>
    <col min="4353" max="4353" width="23.5" style="3" customWidth="1"/>
    <col min="4354" max="4354" width="12" style="3" customWidth="1"/>
    <col min="4355" max="4357" width="0" style="3" hidden="1" customWidth="1"/>
    <col min="4358" max="4358" width="8.09765625" style="3" customWidth="1"/>
    <col min="4359" max="4359" width="6.8984375" style="3" customWidth="1"/>
    <col min="4360" max="4365" width="6.3984375" style="3" customWidth="1"/>
    <col min="4366" max="4366" width="7.8984375" style="3" customWidth="1"/>
    <col min="4367" max="4368" width="6.3984375" style="3" customWidth="1"/>
    <col min="4369" max="4369" width="7.3984375" style="3" customWidth="1"/>
    <col min="4370" max="4372" width="6.3984375" style="3" customWidth="1"/>
    <col min="4373" max="4373" width="9.59765625" style="3" customWidth="1"/>
    <col min="4374" max="4374" width="9.09765625" style="3" customWidth="1"/>
    <col min="4375" max="4378" width="4.59765625" style="3" customWidth="1"/>
    <col min="4379" max="4379" width="6.3984375" style="3" customWidth="1"/>
    <col min="4380" max="4608" width="8.09765625" style="3"/>
    <col min="4609" max="4609" width="23.5" style="3" customWidth="1"/>
    <col min="4610" max="4610" width="12" style="3" customWidth="1"/>
    <col min="4611" max="4613" width="0" style="3" hidden="1" customWidth="1"/>
    <col min="4614" max="4614" width="8.09765625" style="3" customWidth="1"/>
    <col min="4615" max="4615" width="6.8984375" style="3" customWidth="1"/>
    <col min="4616" max="4621" width="6.3984375" style="3" customWidth="1"/>
    <col min="4622" max="4622" width="7.8984375" style="3" customWidth="1"/>
    <col min="4623" max="4624" width="6.3984375" style="3" customWidth="1"/>
    <col min="4625" max="4625" width="7.3984375" style="3" customWidth="1"/>
    <col min="4626" max="4628" width="6.3984375" style="3" customWidth="1"/>
    <col min="4629" max="4629" width="9.59765625" style="3" customWidth="1"/>
    <col min="4630" max="4630" width="9.09765625" style="3" customWidth="1"/>
    <col min="4631" max="4634" width="4.59765625" style="3" customWidth="1"/>
    <col min="4635" max="4635" width="6.3984375" style="3" customWidth="1"/>
    <col min="4636" max="4864" width="8.09765625" style="3"/>
    <col min="4865" max="4865" width="23.5" style="3" customWidth="1"/>
    <col min="4866" max="4866" width="12" style="3" customWidth="1"/>
    <col min="4867" max="4869" width="0" style="3" hidden="1" customWidth="1"/>
    <col min="4870" max="4870" width="8.09765625" style="3" customWidth="1"/>
    <col min="4871" max="4871" width="6.8984375" style="3" customWidth="1"/>
    <col min="4872" max="4877" width="6.3984375" style="3" customWidth="1"/>
    <col min="4878" max="4878" width="7.8984375" style="3" customWidth="1"/>
    <col min="4879" max="4880" width="6.3984375" style="3" customWidth="1"/>
    <col min="4881" max="4881" width="7.3984375" style="3" customWidth="1"/>
    <col min="4882" max="4884" width="6.3984375" style="3" customWidth="1"/>
    <col min="4885" max="4885" width="9.59765625" style="3" customWidth="1"/>
    <col min="4886" max="4886" width="9.09765625" style="3" customWidth="1"/>
    <col min="4887" max="4890" width="4.59765625" style="3" customWidth="1"/>
    <col min="4891" max="4891" width="6.3984375" style="3" customWidth="1"/>
    <col min="4892" max="5120" width="8.09765625" style="3"/>
    <col min="5121" max="5121" width="23.5" style="3" customWidth="1"/>
    <col min="5122" max="5122" width="12" style="3" customWidth="1"/>
    <col min="5123" max="5125" width="0" style="3" hidden="1" customWidth="1"/>
    <col min="5126" max="5126" width="8.09765625" style="3" customWidth="1"/>
    <col min="5127" max="5127" width="6.8984375" style="3" customWidth="1"/>
    <col min="5128" max="5133" width="6.3984375" style="3" customWidth="1"/>
    <col min="5134" max="5134" width="7.8984375" style="3" customWidth="1"/>
    <col min="5135" max="5136" width="6.3984375" style="3" customWidth="1"/>
    <col min="5137" max="5137" width="7.3984375" style="3" customWidth="1"/>
    <col min="5138" max="5140" width="6.3984375" style="3" customWidth="1"/>
    <col min="5141" max="5141" width="9.59765625" style="3" customWidth="1"/>
    <col min="5142" max="5142" width="9.09765625" style="3" customWidth="1"/>
    <col min="5143" max="5146" width="4.59765625" style="3" customWidth="1"/>
    <col min="5147" max="5147" width="6.3984375" style="3" customWidth="1"/>
    <col min="5148" max="5376" width="8.09765625" style="3"/>
    <col min="5377" max="5377" width="23.5" style="3" customWidth="1"/>
    <col min="5378" max="5378" width="12" style="3" customWidth="1"/>
    <col min="5379" max="5381" width="0" style="3" hidden="1" customWidth="1"/>
    <col min="5382" max="5382" width="8.09765625" style="3" customWidth="1"/>
    <col min="5383" max="5383" width="6.8984375" style="3" customWidth="1"/>
    <col min="5384" max="5389" width="6.3984375" style="3" customWidth="1"/>
    <col min="5390" max="5390" width="7.8984375" style="3" customWidth="1"/>
    <col min="5391" max="5392" width="6.3984375" style="3" customWidth="1"/>
    <col min="5393" max="5393" width="7.3984375" style="3" customWidth="1"/>
    <col min="5394" max="5396" width="6.3984375" style="3" customWidth="1"/>
    <col min="5397" max="5397" width="9.59765625" style="3" customWidth="1"/>
    <col min="5398" max="5398" width="9.09765625" style="3" customWidth="1"/>
    <col min="5399" max="5402" width="4.59765625" style="3" customWidth="1"/>
    <col min="5403" max="5403" width="6.3984375" style="3" customWidth="1"/>
    <col min="5404" max="5632" width="8.09765625" style="3"/>
    <col min="5633" max="5633" width="23.5" style="3" customWidth="1"/>
    <col min="5634" max="5634" width="12" style="3" customWidth="1"/>
    <col min="5635" max="5637" width="0" style="3" hidden="1" customWidth="1"/>
    <col min="5638" max="5638" width="8.09765625" style="3" customWidth="1"/>
    <col min="5639" max="5639" width="6.8984375" style="3" customWidth="1"/>
    <col min="5640" max="5645" width="6.3984375" style="3" customWidth="1"/>
    <col min="5646" max="5646" width="7.8984375" style="3" customWidth="1"/>
    <col min="5647" max="5648" width="6.3984375" style="3" customWidth="1"/>
    <col min="5649" max="5649" width="7.3984375" style="3" customWidth="1"/>
    <col min="5650" max="5652" width="6.3984375" style="3" customWidth="1"/>
    <col min="5653" max="5653" width="9.59765625" style="3" customWidth="1"/>
    <col min="5654" max="5654" width="9.09765625" style="3" customWidth="1"/>
    <col min="5655" max="5658" width="4.59765625" style="3" customWidth="1"/>
    <col min="5659" max="5659" width="6.3984375" style="3" customWidth="1"/>
    <col min="5660" max="5888" width="8.09765625" style="3"/>
    <col min="5889" max="5889" width="23.5" style="3" customWidth="1"/>
    <col min="5890" max="5890" width="12" style="3" customWidth="1"/>
    <col min="5891" max="5893" width="0" style="3" hidden="1" customWidth="1"/>
    <col min="5894" max="5894" width="8.09765625" style="3" customWidth="1"/>
    <col min="5895" max="5895" width="6.8984375" style="3" customWidth="1"/>
    <col min="5896" max="5901" width="6.3984375" style="3" customWidth="1"/>
    <col min="5902" max="5902" width="7.8984375" style="3" customWidth="1"/>
    <col min="5903" max="5904" width="6.3984375" style="3" customWidth="1"/>
    <col min="5905" max="5905" width="7.3984375" style="3" customWidth="1"/>
    <col min="5906" max="5908" width="6.3984375" style="3" customWidth="1"/>
    <col min="5909" max="5909" width="9.59765625" style="3" customWidth="1"/>
    <col min="5910" max="5910" width="9.09765625" style="3" customWidth="1"/>
    <col min="5911" max="5914" width="4.59765625" style="3" customWidth="1"/>
    <col min="5915" max="5915" width="6.3984375" style="3" customWidth="1"/>
    <col min="5916" max="6144" width="8.09765625" style="3"/>
    <col min="6145" max="6145" width="23.5" style="3" customWidth="1"/>
    <col min="6146" max="6146" width="12" style="3" customWidth="1"/>
    <col min="6147" max="6149" width="0" style="3" hidden="1" customWidth="1"/>
    <col min="6150" max="6150" width="8.09765625" style="3" customWidth="1"/>
    <col min="6151" max="6151" width="6.8984375" style="3" customWidth="1"/>
    <col min="6152" max="6157" width="6.3984375" style="3" customWidth="1"/>
    <col min="6158" max="6158" width="7.8984375" style="3" customWidth="1"/>
    <col min="6159" max="6160" width="6.3984375" style="3" customWidth="1"/>
    <col min="6161" max="6161" width="7.3984375" style="3" customWidth="1"/>
    <col min="6162" max="6164" width="6.3984375" style="3" customWidth="1"/>
    <col min="6165" max="6165" width="9.59765625" style="3" customWidth="1"/>
    <col min="6166" max="6166" width="9.09765625" style="3" customWidth="1"/>
    <col min="6167" max="6170" width="4.59765625" style="3" customWidth="1"/>
    <col min="6171" max="6171" width="6.3984375" style="3" customWidth="1"/>
    <col min="6172" max="6400" width="8.09765625" style="3"/>
    <col min="6401" max="6401" width="23.5" style="3" customWidth="1"/>
    <col min="6402" max="6402" width="12" style="3" customWidth="1"/>
    <col min="6403" max="6405" width="0" style="3" hidden="1" customWidth="1"/>
    <col min="6406" max="6406" width="8.09765625" style="3" customWidth="1"/>
    <col min="6407" max="6407" width="6.8984375" style="3" customWidth="1"/>
    <col min="6408" max="6413" width="6.3984375" style="3" customWidth="1"/>
    <col min="6414" max="6414" width="7.8984375" style="3" customWidth="1"/>
    <col min="6415" max="6416" width="6.3984375" style="3" customWidth="1"/>
    <col min="6417" max="6417" width="7.3984375" style="3" customWidth="1"/>
    <col min="6418" max="6420" width="6.3984375" style="3" customWidth="1"/>
    <col min="6421" max="6421" width="9.59765625" style="3" customWidth="1"/>
    <col min="6422" max="6422" width="9.09765625" style="3" customWidth="1"/>
    <col min="6423" max="6426" width="4.59765625" style="3" customWidth="1"/>
    <col min="6427" max="6427" width="6.3984375" style="3" customWidth="1"/>
    <col min="6428" max="6656" width="8.09765625" style="3"/>
    <col min="6657" max="6657" width="23.5" style="3" customWidth="1"/>
    <col min="6658" max="6658" width="12" style="3" customWidth="1"/>
    <col min="6659" max="6661" width="0" style="3" hidden="1" customWidth="1"/>
    <col min="6662" max="6662" width="8.09765625" style="3" customWidth="1"/>
    <col min="6663" max="6663" width="6.8984375" style="3" customWidth="1"/>
    <col min="6664" max="6669" width="6.3984375" style="3" customWidth="1"/>
    <col min="6670" max="6670" width="7.8984375" style="3" customWidth="1"/>
    <col min="6671" max="6672" width="6.3984375" style="3" customWidth="1"/>
    <col min="6673" max="6673" width="7.3984375" style="3" customWidth="1"/>
    <col min="6674" max="6676" width="6.3984375" style="3" customWidth="1"/>
    <col min="6677" max="6677" width="9.59765625" style="3" customWidth="1"/>
    <col min="6678" max="6678" width="9.09765625" style="3" customWidth="1"/>
    <col min="6679" max="6682" width="4.59765625" style="3" customWidth="1"/>
    <col min="6683" max="6683" width="6.3984375" style="3" customWidth="1"/>
    <col min="6684" max="6912" width="8.09765625" style="3"/>
    <col min="6913" max="6913" width="23.5" style="3" customWidth="1"/>
    <col min="6914" max="6914" width="12" style="3" customWidth="1"/>
    <col min="6915" max="6917" width="0" style="3" hidden="1" customWidth="1"/>
    <col min="6918" max="6918" width="8.09765625" style="3" customWidth="1"/>
    <col min="6919" max="6919" width="6.8984375" style="3" customWidth="1"/>
    <col min="6920" max="6925" width="6.3984375" style="3" customWidth="1"/>
    <col min="6926" max="6926" width="7.8984375" style="3" customWidth="1"/>
    <col min="6927" max="6928" width="6.3984375" style="3" customWidth="1"/>
    <col min="6929" max="6929" width="7.3984375" style="3" customWidth="1"/>
    <col min="6930" max="6932" width="6.3984375" style="3" customWidth="1"/>
    <col min="6933" max="6933" width="9.59765625" style="3" customWidth="1"/>
    <col min="6934" max="6934" width="9.09765625" style="3" customWidth="1"/>
    <col min="6935" max="6938" width="4.59765625" style="3" customWidth="1"/>
    <col min="6939" max="6939" width="6.3984375" style="3" customWidth="1"/>
    <col min="6940" max="7168" width="8.09765625" style="3"/>
    <col min="7169" max="7169" width="23.5" style="3" customWidth="1"/>
    <col min="7170" max="7170" width="12" style="3" customWidth="1"/>
    <col min="7171" max="7173" width="0" style="3" hidden="1" customWidth="1"/>
    <col min="7174" max="7174" width="8.09765625" style="3" customWidth="1"/>
    <col min="7175" max="7175" width="6.8984375" style="3" customWidth="1"/>
    <col min="7176" max="7181" width="6.3984375" style="3" customWidth="1"/>
    <col min="7182" max="7182" width="7.8984375" style="3" customWidth="1"/>
    <col min="7183" max="7184" width="6.3984375" style="3" customWidth="1"/>
    <col min="7185" max="7185" width="7.3984375" style="3" customWidth="1"/>
    <col min="7186" max="7188" width="6.3984375" style="3" customWidth="1"/>
    <col min="7189" max="7189" width="9.59765625" style="3" customWidth="1"/>
    <col min="7190" max="7190" width="9.09765625" style="3" customWidth="1"/>
    <col min="7191" max="7194" width="4.59765625" style="3" customWidth="1"/>
    <col min="7195" max="7195" width="6.3984375" style="3" customWidth="1"/>
    <col min="7196" max="7424" width="8.09765625" style="3"/>
    <col min="7425" max="7425" width="23.5" style="3" customWidth="1"/>
    <col min="7426" max="7426" width="12" style="3" customWidth="1"/>
    <col min="7427" max="7429" width="0" style="3" hidden="1" customWidth="1"/>
    <col min="7430" max="7430" width="8.09765625" style="3" customWidth="1"/>
    <col min="7431" max="7431" width="6.8984375" style="3" customWidth="1"/>
    <col min="7432" max="7437" width="6.3984375" style="3" customWidth="1"/>
    <col min="7438" max="7438" width="7.8984375" style="3" customWidth="1"/>
    <col min="7439" max="7440" width="6.3984375" style="3" customWidth="1"/>
    <col min="7441" max="7441" width="7.3984375" style="3" customWidth="1"/>
    <col min="7442" max="7444" width="6.3984375" style="3" customWidth="1"/>
    <col min="7445" max="7445" width="9.59765625" style="3" customWidth="1"/>
    <col min="7446" max="7446" width="9.09765625" style="3" customWidth="1"/>
    <col min="7447" max="7450" width="4.59765625" style="3" customWidth="1"/>
    <col min="7451" max="7451" width="6.3984375" style="3" customWidth="1"/>
    <col min="7452" max="7680" width="8.09765625" style="3"/>
    <col min="7681" max="7681" width="23.5" style="3" customWidth="1"/>
    <col min="7682" max="7682" width="12" style="3" customWidth="1"/>
    <col min="7683" max="7685" width="0" style="3" hidden="1" customWidth="1"/>
    <col min="7686" max="7686" width="8.09765625" style="3" customWidth="1"/>
    <col min="7687" max="7687" width="6.8984375" style="3" customWidth="1"/>
    <col min="7688" max="7693" width="6.3984375" style="3" customWidth="1"/>
    <col min="7694" max="7694" width="7.8984375" style="3" customWidth="1"/>
    <col min="7695" max="7696" width="6.3984375" style="3" customWidth="1"/>
    <col min="7697" max="7697" width="7.3984375" style="3" customWidth="1"/>
    <col min="7698" max="7700" width="6.3984375" style="3" customWidth="1"/>
    <col min="7701" max="7701" width="9.59765625" style="3" customWidth="1"/>
    <col min="7702" max="7702" width="9.09765625" style="3" customWidth="1"/>
    <col min="7703" max="7706" width="4.59765625" style="3" customWidth="1"/>
    <col min="7707" max="7707" width="6.3984375" style="3" customWidth="1"/>
    <col min="7708" max="7936" width="8.09765625" style="3"/>
    <col min="7937" max="7937" width="23.5" style="3" customWidth="1"/>
    <col min="7938" max="7938" width="12" style="3" customWidth="1"/>
    <col min="7939" max="7941" width="0" style="3" hidden="1" customWidth="1"/>
    <col min="7942" max="7942" width="8.09765625" style="3" customWidth="1"/>
    <col min="7943" max="7943" width="6.8984375" style="3" customWidth="1"/>
    <col min="7944" max="7949" width="6.3984375" style="3" customWidth="1"/>
    <col min="7950" max="7950" width="7.8984375" style="3" customWidth="1"/>
    <col min="7951" max="7952" width="6.3984375" style="3" customWidth="1"/>
    <col min="7953" max="7953" width="7.3984375" style="3" customWidth="1"/>
    <col min="7954" max="7956" width="6.3984375" style="3" customWidth="1"/>
    <col min="7957" max="7957" width="9.59765625" style="3" customWidth="1"/>
    <col min="7958" max="7958" width="9.09765625" style="3" customWidth="1"/>
    <col min="7959" max="7962" width="4.59765625" style="3" customWidth="1"/>
    <col min="7963" max="7963" width="6.3984375" style="3" customWidth="1"/>
    <col min="7964" max="8192" width="8.09765625" style="3"/>
    <col min="8193" max="8193" width="23.5" style="3" customWidth="1"/>
    <col min="8194" max="8194" width="12" style="3" customWidth="1"/>
    <col min="8195" max="8197" width="0" style="3" hidden="1" customWidth="1"/>
    <col min="8198" max="8198" width="8.09765625" style="3" customWidth="1"/>
    <col min="8199" max="8199" width="6.8984375" style="3" customWidth="1"/>
    <col min="8200" max="8205" width="6.3984375" style="3" customWidth="1"/>
    <col min="8206" max="8206" width="7.8984375" style="3" customWidth="1"/>
    <col min="8207" max="8208" width="6.3984375" style="3" customWidth="1"/>
    <col min="8209" max="8209" width="7.3984375" style="3" customWidth="1"/>
    <col min="8210" max="8212" width="6.3984375" style="3" customWidth="1"/>
    <col min="8213" max="8213" width="9.59765625" style="3" customWidth="1"/>
    <col min="8214" max="8214" width="9.09765625" style="3" customWidth="1"/>
    <col min="8215" max="8218" width="4.59765625" style="3" customWidth="1"/>
    <col min="8219" max="8219" width="6.3984375" style="3" customWidth="1"/>
    <col min="8220" max="8448" width="8.09765625" style="3"/>
    <col min="8449" max="8449" width="23.5" style="3" customWidth="1"/>
    <col min="8450" max="8450" width="12" style="3" customWidth="1"/>
    <col min="8451" max="8453" width="0" style="3" hidden="1" customWidth="1"/>
    <col min="8454" max="8454" width="8.09765625" style="3" customWidth="1"/>
    <col min="8455" max="8455" width="6.8984375" style="3" customWidth="1"/>
    <col min="8456" max="8461" width="6.3984375" style="3" customWidth="1"/>
    <col min="8462" max="8462" width="7.8984375" style="3" customWidth="1"/>
    <col min="8463" max="8464" width="6.3984375" style="3" customWidth="1"/>
    <col min="8465" max="8465" width="7.3984375" style="3" customWidth="1"/>
    <col min="8466" max="8468" width="6.3984375" style="3" customWidth="1"/>
    <col min="8469" max="8469" width="9.59765625" style="3" customWidth="1"/>
    <col min="8470" max="8470" width="9.09765625" style="3" customWidth="1"/>
    <col min="8471" max="8474" width="4.59765625" style="3" customWidth="1"/>
    <col min="8475" max="8475" width="6.3984375" style="3" customWidth="1"/>
    <col min="8476" max="8704" width="8.09765625" style="3"/>
    <col min="8705" max="8705" width="23.5" style="3" customWidth="1"/>
    <col min="8706" max="8706" width="12" style="3" customWidth="1"/>
    <col min="8707" max="8709" width="0" style="3" hidden="1" customWidth="1"/>
    <col min="8710" max="8710" width="8.09765625" style="3" customWidth="1"/>
    <col min="8711" max="8711" width="6.8984375" style="3" customWidth="1"/>
    <col min="8712" max="8717" width="6.3984375" style="3" customWidth="1"/>
    <col min="8718" max="8718" width="7.8984375" style="3" customWidth="1"/>
    <col min="8719" max="8720" width="6.3984375" style="3" customWidth="1"/>
    <col min="8721" max="8721" width="7.3984375" style="3" customWidth="1"/>
    <col min="8722" max="8724" width="6.3984375" style="3" customWidth="1"/>
    <col min="8725" max="8725" width="9.59765625" style="3" customWidth="1"/>
    <col min="8726" max="8726" width="9.09765625" style="3" customWidth="1"/>
    <col min="8727" max="8730" width="4.59765625" style="3" customWidth="1"/>
    <col min="8731" max="8731" width="6.3984375" style="3" customWidth="1"/>
    <col min="8732" max="8960" width="8.09765625" style="3"/>
    <col min="8961" max="8961" width="23.5" style="3" customWidth="1"/>
    <col min="8962" max="8962" width="12" style="3" customWidth="1"/>
    <col min="8963" max="8965" width="0" style="3" hidden="1" customWidth="1"/>
    <col min="8966" max="8966" width="8.09765625" style="3" customWidth="1"/>
    <col min="8967" max="8967" width="6.8984375" style="3" customWidth="1"/>
    <col min="8968" max="8973" width="6.3984375" style="3" customWidth="1"/>
    <col min="8974" max="8974" width="7.8984375" style="3" customWidth="1"/>
    <col min="8975" max="8976" width="6.3984375" style="3" customWidth="1"/>
    <col min="8977" max="8977" width="7.3984375" style="3" customWidth="1"/>
    <col min="8978" max="8980" width="6.3984375" style="3" customWidth="1"/>
    <col min="8981" max="8981" width="9.59765625" style="3" customWidth="1"/>
    <col min="8982" max="8982" width="9.09765625" style="3" customWidth="1"/>
    <col min="8983" max="8986" width="4.59765625" style="3" customWidth="1"/>
    <col min="8987" max="8987" width="6.3984375" style="3" customWidth="1"/>
    <col min="8988" max="9216" width="8.09765625" style="3"/>
    <col min="9217" max="9217" width="23.5" style="3" customWidth="1"/>
    <col min="9218" max="9218" width="12" style="3" customWidth="1"/>
    <col min="9219" max="9221" width="0" style="3" hidden="1" customWidth="1"/>
    <col min="9222" max="9222" width="8.09765625" style="3" customWidth="1"/>
    <col min="9223" max="9223" width="6.8984375" style="3" customWidth="1"/>
    <col min="9224" max="9229" width="6.3984375" style="3" customWidth="1"/>
    <col min="9230" max="9230" width="7.8984375" style="3" customWidth="1"/>
    <col min="9231" max="9232" width="6.3984375" style="3" customWidth="1"/>
    <col min="9233" max="9233" width="7.3984375" style="3" customWidth="1"/>
    <col min="9234" max="9236" width="6.3984375" style="3" customWidth="1"/>
    <col min="9237" max="9237" width="9.59765625" style="3" customWidth="1"/>
    <col min="9238" max="9238" width="9.09765625" style="3" customWidth="1"/>
    <col min="9239" max="9242" width="4.59765625" style="3" customWidth="1"/>
    <col min="9243" max="9243" width="6.3984375" style="3" customWidth="1"/>
    <col min="9244" max="9472" width="8.09765625" style="3"/>
    <col min="9473" max="9473" width="23.5" style="3" customWidth="1"/>
    <col min="9474" max="9474" width="12" style="3" customWidth="1"/>
    <col min="9475" max="9477" width="0" style="3" hidden="1" customWidth="1"/>
    <col min="9478" max="9478" width="8.09765625" style="3" customWidth="1"/>
    <col min="9479" max="9479" width="6.8984375" style="3" customWidth="1"/>
    <col min="9480" max="9485" width="6.3984375" style="3" customWidth="1"/>
    <col min="9486" max="9486" width="7.8984375" style="3" customWidth="1"/>
    <col min="9487" max="9488" width="6.3984375" style="3" customWidth="1"/>
    <col min="9489" max="9489" width="7.3984375" style="3" customWidth="1"/>
    <col min="9490" max="9492" width="6.3984375" style="3" customWidth="1"/>
    <col min="9493" max="9493" width="9.59765625" style="3" customWidth="1"/>
    <col min="9494" max="9494" width="9.09765625" style="3" customWidth="1"/>
    <col min="9495" max="9498" width="4.59765625" style="3" customWidth="1"/>
    <col min="9499" max="9499" width="6.3984375" style="3" customWidth="1"/>
    <col min="9500" max="9728" width="8.09765625" style="3"/>
    <col min="9729" max="9729" width="23.5" style="3" customWidth="1"/>
    <col min="9730" max="9730" width="12" style="3" customWidth="1"/>
    <col min="9731" max="9733" width="0" style="3" hidden="1" customWidth="1"/>
    <col min="9734" max="9734" width="8.09765625" style="3" customWidth="1"/>
    <col min="9735" max="9735" width="6.8984375" style="3" customWidth="1"/>
    <col min="9736" max="9741" width="6.3984375" style="3" customWidth="1"/>
    <col min="9742" max="9742" width="7.8984375" style="3" customWidth="1"/>
    <col min="9743" max="9744" width="6.3984375" style="3" customWidth="1"/>
    <col min="9745" max="9745" width="7.3984375" style="3" customWidth="1"/>
    <col min="9746" max="9748" width="6.3984375" style="3" customWidth="1"/>
    <col min="9749" max="9749" width="9.59765625" style="3" customWidth="1"/>
    <col min="9750" max="9750" width="9.09765625" style="3" customWidth="1"/>
    <col min="9751" max="9754" width="4.59765625" style="3" customWidth="1"/>
    <col min="9755" max="9755" width="6.3984375" style="3" customWidth="1"/>
    <col min="9756" max="9984" width="8.09765625" style="3"/>
    <col min="9985" max="9985" width="23.5" style="3" customWidth="1"/>
    <col min="9986" max="9986" width="12" style="3" customWidth="1"/>
    <col min="9987" max="9989" width="0" style="3" hidden="1" customWidth="1"/>
    <col min="9990" max="9990" width="8.09765625" style="3" customWidth="1"/>
    <col min="9991" max="9991" width="6.8984375" style="3" customWidth="1"/>
    <col min="9992" max="9997" width="6.3984375" style="3" customWidth="1"/>
    <col min="9998" max="9998" width="7.8984375" style="3" customWidth="1"/>
    <col min="9999" max="10000" width="6.3984375" style="3" customWidth="1"/>
    <col min="10001" max="10001" width="7.3984375" style="3" customWidth="1"/>
    <col min="10002" max="10004" width="6.3984375" style="3" customWidth="1"/>
    <col min="10005" max="10005" width="9.59765625" style="3" customWidth="1"/>
    <col min="10006" max="10006" width="9.09765625" style="3" customWidth="1"/>
    <col min="10007" max="10010" width="4.59765625" style="3" customWidth="1"/>
    <col min="10011" max="10011" width="6.3984375" style="3" customWidth="1"/>
    <col min="10012" max="10240" width="8.09765625" style="3"/>
    <col min="10241" max="10241" width="23.5" style="3" customWidth="1"/>
    <col min="10242" max="10242" width="12" style="3" customWidth="1"/>
    <col min="10243" max="10245" width="0" style="3" hidden="1" customWidth="1"/>
    <col min="10246" max="10246" width="8.09765625" style="3" customWidth="1"/>
    <col min="10247" max="10247" width="6.8984375" style="3" customWidth="1"/>
    <col min="10248" max="10253" width="6.3984375" style="3" customWidth="1"/>
    <col min="10254" max="10254" width="7.8984375" style="3" customWidth="1"/>
    <col min="10255" max="10256" width="6.3984375" style="3" customWidth="1"/>
    <col min="10257" max="10257" width="7.3984375" style="3" customWidth="1"/>
    <col min="10258" max="10260" width="6.3984375" style="3" customWidth="1"/>
    <col min="10261" max="10261" width="9.59765625" style="3" customWidth="1"/>
    <col min="10262" max="10262" width="9.09765625" style="3" customWidth="1"/>
    <col min="10263" max="10266" width="4.59765625" style="3" customWidth="1"/>
    <col min="10267" max="10267" width="6.3984375" style="3" customWidth="1"/>
    <col min="10268" max="10496" width="8.09765625" style="3"/>
    <col min="10497" max="10497" width="23.5" style="3" customWidth="1"/>
    <col min="10498" max="10498" width="12" style="3" customWidth="1"/>
    <col min="10499" max="10501" width="0" style="3" hidden="1" customWidth="1"/>
    <col min="10502" max="10502" width="8.09765625" style="3" customWidth="1"/>
    <col min="10503" max="10503" width="6.8984375" style="3" customWidth="1"/>
    <col min="10504" max="10509" width="6.3984375" style="3" customWidth="1"/>
    <col min="10510" max="10510" width="7.8984375" style="3" customWidth="1"/>
    <col min="10511" max="10512" width="6.3984375" style="3" customWidth="1"/>
    <col min="10513" max="10513" width="7.3984375" style="3" customWidth="1"/>
    <col min="10514" max="10516" width="6.3984375" style="3" customWidth="1"/>
    <col min="10517" max="10517" width="9.59765625" style="3" customWidth="1"/>
    <col min="10518" max="10518" width="9.09765625" style="3" customWidth="1"/>
    <col min="10519" max="10522" width="4.59765625" style="3" customWidth="1"/>
    <col min="10523" max="10523" width="6.3984375" style="3" customWidth="1"/>
    <col min="10524" max="10752" width="8.09765625" style="3"/>
    <col min="10753" max="10753" width="23.5" style="3" customWidth="1"/>
    <col min="10754" max="10754" width="12" style="3" customWidth="1"/>
    <col min="10755" max="10757" width="0" style="3" hidden="1" customWidth="1"/>
    <col min="10758" max="10758" width="8.09765625" style="3" customWidth="1"/>
    <col min="10759" max="10759" width="6.8984375" style="3" customWidth="1"/>
    <col min="10760" max="10765" width="6.3984375" style="3" customWidth="1"/>
    <col min="10766" max="10766" width="7.8984375" style="3" customWidth="1"/>
    <col min="10767" max="10768" width="6.3984375" style="3" customWidth="1"/>
    <col min="10769" max="10769" width="7.3984375" style="3" customWidth="1"/>
    <col min="10770" max="10772" width="6.3984375" style="3" customWidth="1"/>
    <col min="10773" max="10773" width="9.59765625" style="3" customWidth="1"/>
    <col min="10774" max="10774" width="9.09765625" style="3" customWidth="1"/>
    <col min="10775" max="10778" width="4.59765625" style="3" customWidth="1"/>
    <col min="10779" max="10779" width="6.3984375" style="3" customWidth="1"/>
    <col min="10780" max="11008" width="8.09765625" style="3"/>
    <col min="11009" max="11009" width="23.5" style="3" customWidth="1"/>
    <col min="11010" max="11010" width="12" style="3" customWidth="1"/>
    <col min="11011" max="11013" width="0" style="3" hidden="1" customWidth="1"/>
    <col min="11014" max="11014" width="8.09765625" style="3" customWidth="1"/>
    <col min="11015" max="11015" width="6.8984375" style="3" customWidth="1"/>
    <col min="11016" max="11021" width="6.3984375" style="3" customWidth="1"/>
    <col min="11022" max="11022" width="7.8984375" style="3" customWidth="1"/>
    <col min="11023" max="11024" width="6.3984375" style="3" customWidth="1"/>
    <col min="11025" max="11025" width="7.3984375" style="3" customWidth="1"/>
    <col min="11026" max="11028" width="6.3984375" style="3" customWidth="1"/>
    <col min="11029" max="11029" width="9.59765625" style="3" customWidth="1"/>
    <col min="11030" max="11030" width="9.09765625" style="3" customWidth="1"/>
    <col min="11031" max="11034" width="4.59765625" style="3" customWidth="1"/>
    <col min="11035" max="11035" width="6.3984375" style="3" customWidth="1"/>
    <col min="11036" max="11264" width="8.09765625" style="3"/>
    <col min="11265" max="11265" width="23.5" style="3" customWidth="1"/>
    <col min="11266" max="11266" width="12" style="3" customWidth="1"/>
    <col min="11267" max="11269" width="0" style="3" hidden="1" customWidth="1"/>
    <col min="11270" max="11270" width="8.09765625" style="3" customWidth="1"/>
    <col min="11271" max="11271" width="6.8984375" style="3" customWidth="1"/>
    <col min="11272" max="11277" width="6.3984375" style="3" customWidth="1"/>
    <col min="11278" max="11278" width="7.8984375" style="3" customWidth="1"/>
    <col min="11279" max="11280" width="6.3984375" style="3" customWidth="1"/>
    <col min="11281" max="11281" width="7.3984375" style="3" customWidth="1"/>
    <col min="11282" max="11284" width="6.3984375" style="3" customWidth="1"/>
    <col min="11285" max="11285" width="9.59765625" style="3" customWidth="1"/>
    <col min="11286" max="11286" width="9.09765625" style="3" customWidth="1"/>
    <col min="11287" max="11290" width="4.59765625" style="3" customWidth="1"/>
    <col min="11291" max="11291" width="6.3984375" style="3" customWidth="1"/>
    <col min="11292" max="11520" width="8.09765625" style="3"/>
    <col min="11521" max="11521" width="23.5" style="3" customWidth="1"/>
    <col min="11522" max="11522" width="12" style="3" customWidth="1"/>
    <col min="11523" max="11525" width="0" style="3" hidden="1" customWidth="1"/>
    <col min="11526" max="11526" width="8.09765625" style="3" customWidth="1"/>
    <col min="11527" max="11527" width="6.8984375" style="3" customWidth="1"/>
    <col min="11528" max="11533" width="6.3984375" style="3" customWidth="1"/>
    <col min="11534" max="11534" width="7.8984375" style="3" customWidth="1"/>
    <col min="11535" max="11536" width="6.3984375" style="3" customWidth="1"/>
    <col min="11537" max="11537" width="7.3984375" style="3" customWidth="1"/>
    <col min="11538" max="11540" width="6.3984375" style="3" customWidth="1"/>
    <col min="11541" max="11541" width="9.59765625" style="3" customWidth="1"/>
    <col min="11542" max="11542" width="9.09765625" style="3" customWidth="1"/>
    <col min="11543" max="11546" width="4.59765625" style="3" customWidth="1"/>
    <col min="11547" max="11547" width="6.3984375" style="3" customWidth="1"/>
    <col min="11548" max="11776" width="8.09765625" style="3"/>
    <col min="11777" max="11777" width="23.5" style="3" customWidth="1"/>
    <col min="11778" max="11778" width="12" style="3" customWidth="1"/>
    <col min="11779" max="11781" width="0" style="3" hidden="1" customWidth="1"/>
    <col min="11782" max="11782" width="8.09765625" style="3" customWidth="1"/>
    <col min="11783" max="11783" width="6.8984375" style="3" customWidth="1"/>
    <col min="11784" max="11789" width="6.3984375" style="3" customWidth="1"/>
    <col min="11790" max="11790" width="7.8984375" style="3" customWidth="1"/>
    <col min="11791" max="11792" width="6.3984375" style="3" customWidth="1"/>
    <col min="11793" max="11793" width="7.3984375" style="3" customWidth="1"/>
    <col min="11794" max="11796" width="6.3984375" style="3" customWidth="1"/>
    <col min="11797" max="11797" width="9.59765625" style="3" customWidth="1"/>
    <col min="11798" max="11798" width="9.09765625" style="3" customWidth="1"/>
    <col min="11799" max="11802" width="4.59765625" style="3" customWidth="1"/>
    <col min="11803" max="11803" width="6.3984375" style="3" customWidth="1"/>
    <col min="11804" max="12032" width="8.09765625" style="3"/>
    <col min="12033" max="12033" width="23.5" style="3" customWidth="1"/>
    <col min="12034" max="12034" width="12" style="3" customWidth="1"/>
    <col min="12035" max="12037" width="0" style="3" hidden="1" customWidth="1"/>
    <col min="12038" max="12038" width="8.09765625" style="3" customWidth="1"/>
    <col min="12039" max="12039" width="6.8984375" style="3" customWidth="1"/>
    <col min="12040" max="12045" width="6.3984375" style="3" customWidth="1"/>
    <col min="12046" max="12046" width="7.8984375" style="3" customWidth="1"/>
    <col min="12047" max="12048" width="6.3984375" style="3" customWidth="1"/>
    <col min="12049" max="12049" width="7.3984375" style="3" customWidth="1"/>
    <col min="12050" max="12052" width="6.3984375" style="3" customWidth="1"/>
    <col min="12053" max="12053" width="9.59765625" style="3" customWidth="1"/>
    <col min="12054" max="12054" width="9.09765625" style="3" customWidth="1"/>
    <col min="12055" max="12058" width="4.59765625" style="3" customWidth="1"/>
    <col min="12059" max="12059" width="6.3984375" style="3" customWidth="1"/>
    <col min="12060" max="12288" width="8.09765625" style="3"/>
    <col min="12289" max="12289" width="23.5" style="3" customWidth="1"/>
    <col min="12290" max="12290" width="12" style="3" customWidth="1"/>
    <col min="12291" max="12293" width="0" style="3" hidden="1" customWidth="1"/>
    <col min="12294" max="12294" width="8.09765625" style="3" customWidth="1"/>
    <col min="12295" max="12295" width="6.8984375" style="3" customWidth="1"/>
    <col min="12296" max="12301" width="6.3984375" style="3" customWidth="1"/>
    <col min="12302" max="12302" width="7.8984375" style="3" customWidth="1"/>
    <col min="12303" max="12304" width="6.3984375" style="3" customWidth="1"/>
    <col min="12305" max="12305" width="7.3984375" style="3" customWidth="1"/>
    <col min="12306" max="12308" width="6.3984375" style="3" customWidth="1"/>
    <col min="12309" max="12309" width="9.59765625" style="3" customWidth="1"/>
    <col min="12310" max="12310" width="9.09765625" style="3" customWidth="1"/>
    <col min="12311" max="12314" width="4.59765625" style="3" customWidth="1"/>
    <col min="12315" max="12315" width="6.3984375" style="3" customWidth="1"/>
    <col min="12316" max="12544" width="8.09765625" style="3"/>
    <col min="12545" max="12545" width="23.5" style="3" customWidth="1"/>
    <col min="12546" max="12546" width="12" style="3" customWidth="1"/>
    <col min="12547" max="12549" width="0" style="3" hidden="1" customWidth="1"/>
    <col min="12550" max="12550" width="8.09765625" style="3" customWidth="1"/>
    <col min="12551" max="12551" width="6.8984375" style="3" customWidth="1"/>
    <col min="12552" max="12557" width="6.3984375" style="3" customWidth="1"/>
    <col min="12558" max="12558" width="7.8984375" style="3" customWidth="1"/>
    <col min="12559" max="12560" width="6.3984375" style="3" customWidth="1"/>
    <col min="12561" max="12561" width="7.3984375" style="3" customWidth="1"/>
    <col min="12562" max="12564" width="6.3984375" style="3" customWidth="1"/>
    <col min="12565" max="12565" width="9.59765625" style="3" customWidth="1"/>
    <col min="12566" max="12566" width="9.09765625" style="3" customWidth="1"/>
    <col min="12567" max="12570" width="4.59765625" style="3" customWidth="1"/>
    <col min="12571" max="12571" width="6.3984375" style="3" customWidth="1"/>
    <col min="12572" max="12800" width="8.09765625" style="3"/>
    <col min="12801" max="12801" width="23.5" style="3" customWidth="1"/>
    <col min="12802" max="12802" width="12" style="3" customWidth="1"/>
    <col min="12803" max="12805" width="0" style="3" hidden="1" customWidth="1"/>
    <col min="12806" max="12806" width="8.09765625" style="3" customWidth="1"/>
    <col min="12807" max="12807" width="6.8984375" style="3" customWidth="1"/>
    <col min="12808" max="12813" width="6.3984375" style="3" customWidth="1"/>
    <col min="12814" max="12814" width="7.8984375" style="3" customWidth="1"/>
    <col min="12815" max="12816" width="6.3984375" style="3" customWidth="1"/>
    <col min="12817" max="12817" width="7.3984375" style="3" customWidth="1"/>
    <col min="12818" max="12820" width="6.3984375" style="3" customWidth="1"/>
    <col min="12821" max="12821" width="9.59765625" style="3" customWidth="1"/>
    <col min="12822" max="12822" width="9.09765625" style="3" customWidth="1"/>
    <col min="12823" max="12826" width="4.59765625" style="3" customWidth="1"/>
    <col min="12827" max="12827" width="6.3984375" style="3" customWidth="1"/>
    <col min="12828" max="13056" width="8.09765625" style="3"/>
    <col min="13057" max="13057" width="23.5" style="3" customWidth="1"/>
    <col min="13058" max="13058" width="12" style="3" customWidth="1"/>
    <col min="13059" max="13061" width="0" style="3" hidden="1" customWidth="1"/>
    <col min="13062" max="13062" width="8.09765625" style="3" customWidth="1"/>
    <col min="13063" max="13063" width="6.8984375" style="3" customWidth="1"/>
    <col min="13064" max="13069" width="6.3984375" style="3" customWidth="1"/>
    <col min="13070" max="13070" width="7.8984375" style="3" customWidth="1"/>
    <col min="13071" max="13072" width="6.3984375" style="3" customWidth="1"/>
    <col min="13073" max="13073" width="7.3984375" style="3" customWidth="1"/>
    <col min="13074" max="13076" width="6.3984375" style="3" customWidth="1"/>
    <col min="13077" max="13077" width="9.59765625" style="3" customWidth="1"/>
    <col min="13078" max="13078" width="9.09765625" style="3" customWidth="1"/>
    <col min="13079" max="13082" width="4.59765625" style="3" customWidth="1"/>
    <col min="13083" max="13083" width="6.3984375" style="3" customWidth="1"/>
    <col min="13084" max="13312" width="8.09765625" style="3"/>
    <col min="13313" max="13313" width="23.5" style="3" customWidth="1"/>
    <col min="13314" max="13314" width="12" style="3" customWidth="1"/>
    <col min="13315" max="13317" width="0" style="3" hidden="1" customWidth="1"/>
    <col min="13318" max="13318" width="8.09765625" style="3" customWidth="1"/>
    <col min="13319" max="13319" width="6.8984375" style="3" customWidth="1"/>
    <col min="13320" max="13325" width="6.3984375" style="3" customWidth="1"/>
    <col min="13326" max="13326" width="7.8984375" style="3" customWidth="1"/>
    <col min="13327" max="13328" width="6.3984375" style="3" customWidth="1"/>
    <col min="13329" max="13329" width="7.3984375" style="3" customWidth="1"/>
    <col min="13330" max="13332" width="6.3984375" style="3" customWidth="1"/>
    <col min="13333" max="13333" width="9.59765625" style="3" customWidth="1"/>
    <col min="13334" max="13334" width="9.09765625" style="3" customWidth="1"/>
    <col min="13335" max="13338" width="4.59765625" style="3" customWidth="1"/>
    <col min="13339" max="13339" width="6.3984375" style="3" customWidth="1"/>
    <col min="13340" max="13568" width="8.09765625" style="3"/>
    <col min="13569" max="13569" width="23.5" style="3" customWidth="1"/>
    <col min="13570" max="13570" width="12" style="3" customWidth="1"/>
    <col min="13571" max="13573" width="0" style="3" hidden="1" customWidth="1"/>
    <col min="13574" max="13574" width="8.09765625" style="3" customWidth="1"/>
    <col min="13575" max="13575" width="6.8984375" style="3" customWidth="1"/>
    <col min="13576" max="13581" width="6.3984375" style="3" customWidth="1"/>
    <col min="13582" max="13582" width="7.8984375" style="3" customWidth="1"/>
    <col min="13583" max="13584" width="6.3984375" style="3" customWidth="1"/>
    <col min="13585" max="13585" width="7.3984375" style="3" customWidth="1"/>
    <col min="13586" max="13588" width="6.3984375" style="3" customWidth="1"/>
    <col min="13589" max="13589" width="9.59765625" style="3" customWidth="1"/>
    <col min="13590" max="13590" width="9.09765625" style="3" customWidth="1"/>
    <col min="13591" max="13594" width="4.59765625" style="3" customWidth="1"/>
    <col min="13595" max="13595" width="6.3984375" style="3" customWidth="1"/>
    <col min="13596" max="13824" width="8.09765625" style="3"/>
    <col min="13825" max="13825" width="23.5" style="3" customWidth="1"/>
    <col min="13826" max="13826" width="12" style="3" customWidth="1"/>
    <col min="13827" max="13829" width="0" style="3" hidden="1" customWidth="1"/>
    <col min="13830" max="13830" width="8.09765625" style="3" customWidth="1"/>
    <col min="13831" max="13831" width="6.8984375" style="3" customWidth="1"/>
    <col min="13832" max="13837" width="6.3984375" style="3" customWidth="1"/>
    <col min="13838" max="13838" width="7.8984375" style="3" customWidth="1"/>
    <col min="13839" max="13840" width="6.3984375" style="3" customWidth="1"/>
    <col min="13841" max="13841" width="7.3984375" style="3" customWidth="1"/>
    <col min="13842" max="13844" width="6.3984375" style="3" customWidth="1"/>
    <col min="13845" max="13845" width="9.59765625" style="3" customWidth="1"/>
    <col min="13846" max="13846" width="9.09765625" style="3" customWidth="1"/>
    <col min="13847" max="13850" width="4.59765625" style="3" customWidth="1"/>
    <col min="13851" max="13851" width="6.3984375" style="3" customWidth="1"/>
    <col min="13852" max="14080" width="8.09765625" style="3"/>
    <col min="14081" max="14081" width="23.5" style="3" customWidth="1"/>
    <col min="14082" max="14082" width="12" style="3" customWidth="1"/>
    <col min="14083" max="14085" width="0" style="3" hidden="1" customWidth="1"/>
    <col min="14086" max="14086" width="8.09765625" style="3" customWidth="1"/>
    <col min="14087" max="14087" width="6.8984375" style="3" customWidth="1"/>
    <col min="14088" max="14093" width="6.3984375" style="3" customWidth="1"/>
    <col min="14094" max="14094" width="7.8984375" style="3" customWidth="1"/>
    <col min="14095" max="14096" width="6.3984375" style="3" customWidth="1"/>
    <col min="14097" max="14097" width="7.3984375" style="3" customWidth="1"/>
    <col min="14098" max="14100" width="6.3984375" style="3" customWidth="1"/>
    <col min="14101" max="14101" width="9.59765625" style="3" customWidth="1"/>
    <col min="14102" max="14102" width="9.09765625" style="3" customWidth="1"/>
    <col min="14103" max="14106" width="4.59765625" style="3" customWidth="1"/>
    <col min="14107" max="14107" width="6.3984375" style="3" customWidth="1"/>
    <col min="14108" max="14336" width="8.09765625" style="3"/>
    <col min="14337" max="14337" width="23.5" style="3" customWidth="1"/>
    <col min="14338" max="14338" width="12" style="3" customWidth="1"/>
    <col min="14339" max="14341" width="0" style="3" hidden="1" customWidth="1"/>
    <col min="14342" max="14342" width="8.09765625" style="3" customWidth="1"/>
    <col min="14343" max="14343" width="6.8984375" style="3" customWidth="1"/>
    <col min="14344" max="14349" width="6.3984375" style="3" customWidth="1"/>
    <col min="14350" max="14350" width="7.8984375" style="3" customWidth="1"/>
    <col min="14351" max="14352" width="6.3984375" style="3" customWidth="1"/>
    <col min="14353" max="14353" width="7.3984375" style="3" customWidth="1"/>
    <col min="14354" max="14356" width="6.3984375" style="3" customWidth="1"/>
    <col min="14357" max="14357" width="9.59765625" style="3" customWidth="1"/>
    <col min="14358" max="14358" width="9.09765625" style="3" customWidth="1"/>
    <col min="14359" max="14362" width="4.59765625" style="3" customWidth="1"/>
    <col min="14363" max="14363" width="6.3984375" style="3" customWidth="1"/>
    <col min="14364" max="14592" width="8.09765625" style="3"/>
    <col min="14593" max="14593" width="23.5" style="3" customWidth="1"/>
    <col min="14594" max="14594" width="12" style="3" customWidth="1"/>
    <col min="14595" max="14597" width="0" style="3" hidden="1" customWidth="1"/>
    <col min="14598" max="14598" width="8.09765625" style="3" customWidth="1"/>
    <col min="14599" max="14599" width="6.8984375" style="3" customWidth="1"/>
    <col min="14600" max="14605" width="6.3984375" style="3" customWidth="1"/>
    <col min="14606" max="14606" width="7.8984375" style="3" customWidth="1"/>
    <col min="14607" max="14608" width="6.3984375" style="3" customWidth="1"/>
    <col min="14609" max="14609" width="7.3984375" style="3" customWidth="1"/>
    <col min="14610" max="14612" width="6.3984375" style="3" customWidth="1"/>
    <col min="14613" max="14613" width="9.59765625" style="3" customWidth="1"/>
    <col min="14614" max="14614" width="9.09765625" style="3" customWidth="1"/>
    <col min="14615" max="14618" width="4.59765625" style="3" customWidth="1"/>
    <col min="14619" max="14619" width="6.3984375" style="3" customWidth="1"/>
    <col min="14620" max="14848" width="8.09765625" style="3"/>
    <col min="14849" max="14849" width="23.5" style="3" customWidth="1"/>
    <col min="14850" max="14850" width="12" style="3" customWidth="1"/>
    <col min="14851" max="14853" width="0" style="3" hidden="1" customWidth="1"/>
    <col min="14854" max="14854" width="8.09765625" style="3" customWidth="1"/>
    <col min="14855" max="14855" width="6.8984375" style="3" customWidth="1"/>
    <col min="14856" max="14861" width="6.3984375" style="3" customWidth="1"/>
    <col min="14862" max="14862" width="7.8984375" style="3" customWidth="1"/>
    <col min="14863" max="14864" width="6.3984375" style="3" customWidth="1"/>
    <col min="14865" max="14865" width="7.3984375" style="3" customWidth="1"/>
    <col min="14866" max="14868" width="6.3984375" style="3" customWidth="1"/>
    <col min="14869" max="14869" width="9.59765625" style="3" customWidth="1"/>
    <col min="14870" max="14870" width="9.09765625" style="3" customWidth="1"/>
    <col min="14871" max="14874" width="4.59765625" style="3" customWidth="1"/>
    <col min="14875" max="14875" width="6.3984375" style="3" customWidth="1"/>
    <col min="14876" max="15104" width="8.09765625" style="3"/>
    <col min="15105" max="15105" width="23.5" style="3" customWidth="1"/>
    <col min="15106" max="15106" width="12" style="3" customWidth="1"/>
    <col min="15107" max="15109" width="0" style="3" hidden="1" customWidth="1"/>
    <col min="15110" max="15110" width="8.09765625" style="3" customWidth="1"/>
    <col min="15111" max="15111" width="6.8984375" style="3" customWidth="1"/>
    <col min="15112" max="15117" width="6.3984375" style="3" customWidth="1"/>
    <col min="15118" max="15118" width="7.8984375" style="3" customWidth="1"/>
    <col min="15119" max="15120" width="6.3984375" style="3" customWidth="1"/>
    <col min="15121" max="15121" width="7.3984375" style="3" customWidth="1"/>
    <col min="15122" max="15124" width="6.3984375" style="3" customWidth="1"/>
    <col min="15125" max="15125" width="9.59765625" style="3" customWidth="1"/>
    <col min="15126" max="15126" width="9.09765625" style="3" customWidth="1"/>
    <col min="15127" max="15130" width="4.59765625" style="3" customWidth="1"/>
    <col min="15131" max="15131" width="6.3984375" style="3" customWidth="1"/>
    <col min="15132" max="15360" width="8.09765625" style="3"/>
    <col min="15361" max="15361" width="23.5" style="3" customWidth="1"/>
    <col min="15362" max="15362" width="12" style="3" customWidth="1"/>
    <col min="15363" max="15365" width="0" style="3" hidden="1" customWidth="1"/>
    <col min="15366" max="15366" width="8.09765625" style="3" customWidth="1"/>
    <col min="15367" max="15367" width="6.8984375" style="3" customWidth="1"/>
    <col min="15368" max="15373" width="6.3984375" style="3" customWidth="1"/>
    <col min="15374" max="15374" width="7.8984375" style="3" customWidth="1"/>
    <col min="15375" max="15376" width="6.3984375" style="3" customWidth="1"/>
    <col min="15377" max="15377" width="7.3984375" style="3" customWidth="1"/>
    <col min="15378" max="15380" width="6.3984375" style="3" customWidth="1"/>
    <col min="15381" max="15381" width="9.59765625" style="3" customWidth="1"/>
    <col min="15382" max="15382" width="9.09765625" style="3" customWidth="1"/>
    <col min="15383" max="15386" width="4.59765625" style="3" customWidth="1"/>
    <col min="15387" max="15387" width="6.3984375" style="3" customWidth="1"/>
    <col min="15388" max="15616" width="8.09765625" style="3"/>
    <col min="15617" max="15617" width="23.5" style="3" customWidth="1"/>
    <col min="15618" max="15618" width="12" style="3" customWidth="1"/>
    <col min="15619" max="15621" width="0" style="3" hidden="1" customWidth="1"/>
    <col min="15622" max="15622" width="8.09765625" style="3" customWidth="1"/>
    <col min="15623" max="15623" width="6.8984375" style="3" customWidth="1"/>
    <col min="15624" max="15629" width="6.3984375" style="3" customWidth="1"/>
    <col min="15630" max="15630" width="7.8984375" style="3" customWidth="1"/>
    <col min="15631" max="15632" width="6.3984375" style="3" customWidth="1"/>
    <col min="15633" max="15633" width="7.3984375" style="3" customWidth="1"/>
    <col min="15634" max="15636" width="6.3984375" style="3" customWidth="1"/>
    <col min="15637" max="15637" width="9.59765625" style="3" customWidth="1"/>
    <col min="15638" max="15638" width="9.09765625" style="3" customWidth="1"/>
    <col min="15639" max="15642" width="4.59765625" style="3" customWidth="1"/>
    <col min="15643" max="15643" width="6.3984375" style="3" customWidth="1"/>
    <col min="15644" max="15872" width="8.09765625" style="3"/>
    <col min="15873" max="15873" width="23.5" style="3" customWidth="1"/>
    <col min="15874" max="15874" width="12" style="3" customWidth="1"/>
    <col min="15875" max="15877" width="0" style="3" hidden="1" customWidth="1"/>
    <col min="15878" max="15878" width="8.09765625" style="3" customWidth="1"/>
    <col min="15879" max="15879" width="6.8984375" style="3" customWidth="1"/>
    <col min="15880" max="15885" width="6.3984375" style="3" customWidth="1"/>
    <col min="15886" max="15886" width="7.8984375" style="3" customWidth="1"/>
    <col min="15887" max="15888" width="6.3984375" style="3" customWidth="1"/>
    <col min="15889" max="15889" width="7.3984375" style="3" customWidth="1"/>
    <col min="15890" max="15892" width="6.3984375" style="3" customWidth="1"/>
    <col min="15893" max="15893" width="9.59765625" style="3" customWidth="1"/>
    <col min="15894" max="15894" width="9.09765625" style="3" customWidth="1"/>
    <col min="15895" max="15898" width="4.59765625" style="3" customWidth="1"/>
    <col min="15899" max="15899" width="6.3984375" style="3" customWidth="1"/>
    <col min="15900" max="16128" width="8.09765625" style="3"/>
    <col min="16129" max="16129" width="23.5" style="3" customWidth="1"/>
    <col min="16130" max="16130" width="12" style="3" customWidth="1"/>
    <col min="16131" max="16133" width="0" style="3" hidden="1" customWidth="1"/>
    <col min="16134" max="16134" width="8.09765625" style="3" customWidth="1"/>
    <col min="16135" max="16135" width="6.8984375" style="3" customWidth="1"/>
    <col min="16136" max="16141" width="6.3984375" style="3" customWidth="1"/>
    <col min="16142" max="16142" width="7.8984375" style="3" customWidth="1"/>
    <col min="16143" max="16144" width="6.3984375" style="3" customWidth="1"/>
    <col min="16145" max="16145" width="7.3984375" style="3" customWidth="1"/>
    <col min="16146" max="16148" width="6.3984375" style="3" customWidth="1"/>
    <col min="16149" max="16149" width="9.59765625" style="3" customWidth="1"/>
    <col min="16150" max="16150" width="9.09765625" style="3" customWidth="1"/>
    <col min="16151" max="16154" width="4.59765625" style="3" customWidth="1"/>
    <col min="16155" max="16155" width="6.3984375" style="3" customWidth="1"/>
    <col min="16156" max="16384" width="8.09765625" style="3"/>
  </cols>
  <sheetData>
    <row r="1" spans="1:27" ht="37.5" customHeight="1">
      <c r="A1" s="1" t="s">
        <v>176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73"/>
      <c r="R1" s="274"/>
      <c r="S1" s="274"/>
      <c r="T1" s="274"/>
      <c r="U1" s="274"/>
    </row>
    <row r="2" spans="1:27" ht="21.75" customHeight="1">
      <c r="A2" s="4"/>
      <c r="B2" s="4"/>
      <c r="C2" s="4"/>
      <c r="D2" s="4"/>
      <c r="E2" s="4"/>
      <c r="F2" s="4"/>
      <c r="G2" s="4"/>
      <c r="H2" s="4"/>
      <c r="I2" s="4"/>
      <c r="J2" s="4"/>
      <c r="R2" s="5"/>
      <c r="S2" s="5"/>
      <c r="T2" s="5"/>
      <c r="U2" s="41" t="s">
        <v>113</v>
      </c>
    </row>
    <row r="3" spans="1:27" ht="12" customHeight="1" thickBot="1">
      <c r="B3" s="6"/>
      <c r="C3" s="6"/>
      <c r="E3" s="8"/>
      <c r="F3" s="8"/>
      <c r="M3" s="9"/>
      <c r="N3" s="9"/>
      <c r="O3" s="9"/>
      <c r="P3" s="9"/>
      <c r="Q3" s="9"/>
      <c r="R3" s="9"/>
      <c r="S3" s="9"/>
      <c r="T3" s="9"/>
      <c r="U3" s="10"/>
    </row>
    <row r="4" spans="1:27" ht="20.25" customHeight="1">
      <c r="A4" s="283" t="s">
        <v>2</v>
      </c>
      <c r="B4" s="284"/>
      <c r="C4" s="287" t="s">
        <v>3</v>
      </c>
      <c r="D4" s="287" t="s">
        <v>4</v>
      </c>
      <c r="E4" s="289" t="s">
        <v>118</v>
      </c>
      <c r="F4" s="291" t="s">
        <v>125</v>
      </c>
      <c r="G4" s="11" t="s">
        <v>5</v>
      </c>
      <c r="H4" s="12" t="s">
        <v>6</v>
      </c>
      <c r="I4" s="12" t="s">
        <v>7</v>
      </c>
      <c r="J4" s="13" t="s">
        <v>8</v>
      </c>
      <c r="K4" s="14" t="s">
        <v>9</v>
      </c>
      <c r="L4" s="12" t="s">
        <v>10</v>
      </c>
      <c r="M4" s="12" t="s">
        <v>11</v>
      </c>
      <c r="N4" s="12" t="s">
        <v>12</v>
      </c>
      <c r="O4" s="12" t="s">
        <v>13</v>
      </c>
      <c r="P4" s="15" t="s">
        <v>14</v>
      </c>
      <c r="Q4" s="11" t="s">
        <v>15</v>
      </c>
      <c r="R4" s="12" t="s">
        <v>16</v>
      </c>
      <c r="S4" s="12" t="s">
        <v>17</v>
      </c>
      <c r="T4" s="15" t="s">
        <v>18</v>
      </c>
      <c r="U4" s="16" t="s">
        <v>19</v>
      </c>
    </row>
    <row r="5" spans="1:27" ht="21.75" customHeight="1" thickBot="1">
      <c r="A5" s="285"/>
      <c r="B5" s="286"/>
      <c r="C5" s="288"/>
      <c r="D5" s="288"/>
      <c r="E5" s="290"/>
      <c r="F5" s="292"/>
      <c r="G5" s="17" t="s">
        <v>20</v>
      </c>
      <c r="H5" s="18" t="s">
        <v>21</v>
      </c>
      <c r="I5" s="18" t="s">
        <v>22</v>
      </c>
      <c r="J5" s="19" t="s">
        <v>23</v>
      </c>
      <c r="K5" s="20" t="s">
        <v>24</v>
      </c>
      <c r="L5" s="18" t="s">
        <v>25</v>
      </c>
      <c r="M5" s="18" t="s">
        <v>26</v>
      </c>
      <c r="N5" s="18" t="s">
        <v>27</v>
      </c>
      <c r="O5" s="18" t="s">
        <v>28</v>
      </c>
      <c r="P5" s="21" t="s">
        <v>29</v>
      </c>
      <c r="Q5" s="17" t="s">
        <v>30</v>
      </c>
      <c r="R5" s="18" t="s">
        <v>31</v>
      </c>
      <c r="S5" s="18" t="s">
        <v>32</v>
      </c>
      <c r="T5" s="21" t="s">
        <v>33</v>
      </c>
      <c r="U5" s="22"/>
      <c r="V5" s="23"/>
    </row>
    <row r="6" spans="1:27" ht="28.5" customHeight="1">
      <c r="A6" s="275" t="s">
        <v>119</v>
      </c>
      <c r="B6" s="278" t="s">
        <v>123</v>
      </c>
      <c r="C6" s="179" t="s">
        <v>34</v>
      </c>
      <c r="D6" s="186" t="s">
        <v>35</v>
      </c>
      <c r="E6" s="187">
        <v>730</v>
      </c>
      <c r="F6" s="188">
        <v>750</v>
      </c>
      <c r="G6" s="270">
        <f t="shared" ref="G6:T6" si="0">SUM($F$6:$F$10)</f>
        <v>4760</v>
      </c>
      <c r="H6" s="266">
        <f t="shared" si="0"/>
        <v>4760</v>
      </c>
      <c r="I6" s="266">
        <f t="shared" si="0"/>
        <v>4760</v>
      </c>
      <c r="J6" s="260">
        <f t="shared" si="0"/>
        <v>4760</v>
      </c>
      <c r="K6" s="270">
        <f t="shared" si="0"/>
        <v>4760</v>
      </c>
      <c r="L6" s="266">
        <f t="shared" si="0"/>
        <v>4760</v>
      </c>
      <c r="M6" s="266">
        <f t="shared" si="0"/>
        <v>4760</v>
      </c>
      <c r="N6" s="266">
        <f t="shared" si="0"/>
        <v>4760</v>
      </c>
      <c r="O6" s="266">
        <f t="shared" si="0"/>
        <v>4760</v>
      </c>
      <c r="P6" s="260">
        <f t="shared" si="0"/>
        <v>4760</v>
      </c>
      <c r="Q6" s="270">
        <f t="shared" si="0"/>
        <v>4760</v>
      </c>
      <c r="R6" s="266">
        <f t="shared" si="0"/>
        <v>4760</v>
      </c>
      <c r="S6" s="266">
        <f t="shared" si="0"/>
        <v>4760</v>
      </c>
      <c r="T6" s="260">
        <f t="shared" si="0"/>
        <v>4760</v>
      </c>
      <c r="U6" s="263">
        <f>SUM(G6:T10)</f>
        <v>66640</v>
      </c>
      <c r="V6" s="23"/>
    </row>
    <row r="7" spans="1:27" ht="27" customHeight="1">
      <c r="A7" s="276"/>
      <c r="B7" s="279"/>
      <c r="C7" s="180" t="s">
        <v>120</v>
      </c>
      <c r="D7" s="189" t="s">
        <v>115</v>
      </c>
      <c r="E7" s="52" t="s">
        <v>117</v>
      </c>
      <c r="F7" s="53">
        <v>1700</v>
      </c>
      <c r="G7" s="293"/>
      <c r="H7" s="294"/>
      <c r="I7" s="294"/>
      <c r="J7" s="261"/>
      <c r="K7" s="271"/>
      <c r="L7" s="267"/>
      <c r="M7" s="267"/>
      <c r="N7" s="267"/>
      <c r="O7" s="267"/>
      <c r="P7" s="261"/>
      <c r="Q7" s="271"/>
      <c r="R7" s="267"/>
      <c r="S7" s="267"/>
      <c r="T7" s="261"/>
      <c r="U7" s="264"/>
      <c r="V7" s="23"/>
    </row>
    <row r="8" spans="1:27" ht="27" customHeight="1">
      <c r="A8" s="276"/>
      <c r="B8" s="280"/>
      <c r="C8" s="180" t="s">
        <v>36</v>
      </c>
      <c r="D8" s="189" t="s">
        <v>37</v>
      </c>
      <c r="E8" s="53">
        <v>260</v>
      </c>
      <c r="F8" s="53">
        <v>260</v>
      </c>
      <c r="G8" s="293"/>
      <c r="H8" s="294"/>
      <c r="I8" s="294"/>
      <c r="J8" s="261"/>
      <c r="K8" s="271"/>
      <c r="L8" s="267"/>
      <c r="M8" s="267"/>
      <c r="N8" s="267"/>
      <c r="O8" s="267"/>
      <c r="P8" s="261"/>
      <c r="Q8" s="271"/>
      <c r="R8" s="267"/>
      <c r="S8" s="267"/>
      <c r="T8" s="261"/>
      <c r="U8" s="264"/>
      <c r="V8" s="23"/>
    </row>
    <row r="9" spans="1:27" ht="27" customHeight="1">
      <c r="A9" s="276"/>
      <c r="B9" s="281" t="s">
        <v>114</v>
      </c>
      <c r="C9" s="181" t="s">
        <v>121</v>
      </c>
      <c r="D9" s="42" t="s">
        <v>1</v>
      </c>
      <c r="E9" s="54" t="s">
        <v>0</v>
      </c>
      <c r="F9" s="177">
        <v>1500</v>
      </c>
      <c r="G9" s="293"/>
      <c r="H9" s="294"/>
      <c r="I9" s="294"/>
      <c r="J9" s="261"/>
      <c r="K9" s="271"/>
      <c r="L9" s="267"/>
      <c r="M9" s="267"/>
      <c r="N9" s="267"/>
      <c r="O9" s="267"/>
      <c r="P9" s="261"/>
      <c r="Q9" s="271"/>
      <c r="R9" s="267"/>
      <c r="S9" s="267"/>
      <c r="T9" s="261"/>
      <c r="U9" s="264"/>
      <c r="V9" s="23"/>
    </row>
    <row r="10" spans="1:27" ht="24.75" customHeight="1" thickBot="1">
      <c r="A10" s="277"/>
      <c r="B10" s="282"/>
      <c r="C10" s="182" t="s">
        <v>122</v>
      </c>
      <c r="D10" s="56" t="s">
        <v>116</v>
      </c>
      <c r="E10" s="55" t="s">
        <v>0</v>
      </c>
      <c r="F10" s="178">
        <v>550</v>
      </c>
      <c r="G10" s="293"/>
      <c r="H10" s="295"/>
      <c r="I10" s="295"/>
      <c r="J10" s="262"/>
      <c r="K10" s="272"/>
      <c r="L10" s="268"/>
      <c r="M10" s="268"/>
      <c r="N10" s="269"/>
      <c r="O10" s="268"/>
      <c r="P10" s="262"/>
      <c r="Q10" s="272"/>
      <c r="R10" s="269"/>
      <c r="S10" s="268"/>
      <c r="T10" s="262"/>
      <c r="U10" s="265"/>
      <c r="V10" s="23"/>
    </row>
    <row r="11" spans="1:27" ht="20.100000000000001" customHeight="1" thickTop="1">
      <c r="A11" s="24" t="s">
        <v>38</v>
      </c>
      <c r="B11" s="25" t="s">
        <v>39</v>
      </c>
      <c r="C11" s="183" t="s">
        <v>40</v>
      </c>
      <c r="D11" s="190" t="s">
        <v>41</v>
      </c>
      <c r="E11" s="176">
        <v>210</v>
      </c>
      <c r="F11" s="191">
        <v>210</v>
      </c>
      <c r="G11" s="197">
        <f t="shared" ref="G11:G24" si="1">F11</f>
        <v>210</v>
      </c>
      <c r="H11" s="198"/>
      <c r="I11" s="199"/>
      <c r="J11" s="199"/>
      <c r="K11" s="200"/>
      <c r="L11" s="199"/>
      <c r="M11" s="201"/>
      <c r="N11" s="197">
        <f>F11</f>
        <v>210</v>
      </c>
      <c r="O11" s="198"/>
      <c r="P11" s="202"/>
      <c r="Q11" s="201"/>
      <c r="R11" s="197">
        <f>F11</f>
        <v>210</v>
      </c>
      <c r="S11" s="198"/>
      <c r="T11" s="202"/>
      <c r="U11" s="44">
        <f t="shared" ref="U11:U35" si="2">SUM(G11,H11,,I11,J11,K11,L11,M11,N11,O11,P11,Q11,R11,S11,T11)</f>
        <v>630</v>
      </c>
      <c r="V11" s="23"/>
    </row>
    <row r="12" spans="1:27" ht="20.100000000000001" customHeight="1">
      <c r="A12" s="26" t="s">
        <v>42</v>
      </c>
      <c r="B12" s="27" t="s">
        <v>39</v>
      </c>
      <c r="C12" s="60" t="s">
        <v>43</v>
      </c>
      <c r="D12" s="43" t="s">
        <v>44</v>
      </c>
      <c r="E12" s="28">
        <v>1250</v>
      </c>
      <c r="F12" s="172">
        <v>1250</v>
      </c>
      <c r="G12" s="203">
        <f t="shared" si="1"/>
        <v>1250</v>
      </c>
      <c r="H12" s="204"/>
      <c r="I12" s="205"/>
      <c r="J12" s="205"/>
      <c r="K12" s="206"/>
      <c r="L12" s="205"/>
      <c r="M12" s="207"/>
      <c r="N12" s="203">
        <f>F12</f>
        <v>1250</v>
      </c>
      <c r="O12" s="204"/>
      <c r="P12" s="208"/>
      <c r="Q12" s="207"/>
      <c r="R12" s="203">
        <f>F12</f>
        <v>1250</v>
      </c>
      <c r="S12" s="204"/>
      <c r="T12" s="208"/>
      <c r="U12" s="45">
        <f t="shared" si="2"/>
        <v>3750</v>
      </c>
      <c r="W12" s="3">
        <v>50</v>
      </c>
      <c r="X12" s="3" t="s">
        <v>45</v>
      </c>
      <c r="Y12" s="3">
        <v>3</v>
      </c>
      <c r="Z12" s="3" t="s">
        <v>46</v>
      </c>
      <c r="AA12" s="3">
        <f>W12*Y12</f>
        <v>150</v>
      </c>
    </row>
    <row r="13" spans="1:27" ht="20.100000000000001" customHeight="1" thickBot="1">
      <c r="A13" s="26" t="s">
        <v>47</v>
      </c>
      <c r="B13" s="27" t="s">
        <v>39</v>
      </c>
      <c r="C13" s="60" t="s">
        <v>48</v>
      </c>
      <c r="D13" s="43" t="s">
        <v>49</v>
      </c>
      <c r="E13" s="28">
        <v>370</v>
      </c>
      <c r="F13" s="192">
        <v>400</v>
      </c>
      <c r="G13" s="203">
        <f t="shared" si="1"/>
        <v>400</v>
      </c>
      <c r="H13" s="204"/>
      <c r="I13" s="205"/>
      <c r="J13" s="205"/>
      <c r="K13" s="206"/>
      <c r="L13" s="205"/>
      <c r="M13" s="207"/>
      <c r="N13" s="203">
        <f>F13</f>
        <v>400</v>
      </c>
      <c r="O13" s="204"/>
      <c r="P13" s="208"/>
      <c r="Q13" s="207"/>
      <c r="R13" s="209">
        <f>F13</f>
        <v>400</v>
      </c>
      <c r="S13" s="204"/>
      <c r="T13" s="208"/>
      <c r="U13" s="45">
        <f t="shared" si="2"/>
        <v>1200</v>
      </c>
    </row>
    <row r="14" spans="1:27" ht="20.100000000000001" customHeight="1" thickTop="1">
      <c r="A14" s="29" t="s">
        <v>50</v>
      </c>
      <c r="B14" s="27" t="s">
        <v>39</v>
      </c>
      <c r="C14" s="60" t="s">
        <v>51</v>
      </c>
      <c r="D14" s="43" t="s">
        <v>52</v>
      </c>
      <c r="E14" s="28">
        <v>110</v>
      </c>
      <c r="F14" s="172">
        <v>110</v>
      </c>
      <c r="G14" s="203">
        <f t="shared" si="1"/>
        <v>110</v>
      </c>
      <c r="H14" s="204"/>
      <c r="I14" s="205"/>
      <c r="J14" s="205"/>
      <c r="K14" s="206"/>
      <c r="L14" s="205"/>
      <c r="M14" s="207"/>
      <c r="N14" s="203">
        <f>F14</f>
        <v>110</v>
      </c>
      <c r="O14" s="204"/>
      <c r="P14" s="208"/>
      <c r="Q14" s="205"/>
      <c r="R14" s="205"/>
      <c r="S14" s="205"/>
      <c r="T14" s="208"/>
      <c r="U14" s="45">
        <f t="shared" si="2"/>
        <v>220</v>
      </c>
    </row>
    <row r="15" spans="1:27" ht="20.100000000000001" customHeight="1" thickBot="1">
      <c r="A15" s="26" t="s">
        <v>53</v>
      </c>
      <c r="B15" s="27" t="s">
        <v>39</v>
      </c>
      <c r="C15" s="60" t="s">
        <v>54</v>
      </c>
      <c r="D15" s="43" t="s">
        <v>55</v>
      </c>
      <c r="E15" s="28">
        <v>1440</v>
      </c>
      <c r="F15" s="172">
        <v>1440</v>
      </c>
      <c r="G15" s="209">
        <f t="shared" si="1"/>
        <v>1440</v>
      </c>
      <c r="H15" s="210"/>
      <c r="I15" s="211"/>
      <c r="J15" s="211"/>
      <c r="K15" s="212"/>
      <c r="L15" s="211"/>
      <c r="M15" s="213"/>
      <c r="N15" s="209">
        <f>F15</f>
        <v>1440</v>
      </c>
      <c r="O15" s="210"/>
      <c r="P15" s="214"/>
      <c r="Q15" s="211"/>
      <c r="R15" s="211"/>
      <c r="S15" s="211"/>
      <c r="T15" s="214"/>
      <c r="U15" s="45">
        <f t="shared" si="2"/>
        <v>2880</v>
      </c>
    </row>
    <row r="16" spans="1:27" ht="20.100000000000001" customHeight="1" thickTop="1">
      <c r="A16" s="26" t="s">
        <v>56</v>
      </c>
      <c r="B16" s="27" t="s">
        <v>39</v>
      </c>
      <c r="C16" s="60" t="s">
        <v>57</v>
      </c>
      <c r="D16" s="43" t="s">
        <v>58</v>
      </c>
      <c r="E16" s="28">
        <v>240</v>
      </c>
      <c r="F16" s="172">
        <v>240</v>
      </c>
      <c r="G16" s="197">
        <f t="shared" si="1"/>
        <v>240</v>
      </c>
      <c r="H16" s="215"/>
      <c r="I16" s="216"/>
      <c r="J16" s="216"/>
      <c r="K16" s="206"/>
      <c r="L16" s="205"/>
      <c r="M16" s="205"/>
      <c r="N16" s="205"/>
      <c r="O16" s="205"/>
      <c r="P16" s="208"/>
      <c r="Q16" s="216"/>
      <c r="R16" s="216"/>
      <c r="S16" s="216"/>
      <c r="T16" s="217"/>
      <c r="U16" s="45">
        <f t="shared" si="2"/>
        <v>240</v>
      </c>
    </row>
    <row r="17" spans="1:22" ht="20.100000000000001" customHeight="1" thickBot="1">
      <c r="A17" s="26" t="s">
        <v>59</v>
      </c>
      <c r="B17" s="27" t="s">
        <v>39</v>
      </c>
      <c r="C17" s="60" t="s">
        <v>60</v>
      </c>
      <c r="D17" s="43" t="s">
        <v>58</v>
      </c>
      <c r="E17" s="28">
        <v>240</v>
      </c>
      <c r="F17" s="172">
        <v>240</v>
      </c>
      <c r="G17" s="209">
        <f t="shared" si="1"/>
        <v>240</v>
      </c>
      <c r="H17" s="210"/>
      <c r="I17" s="211"/>
      <c r="J17" s="211"/>
      <c r="K17" s="212"/>
      <c r="L17" s="211"/>
      <c r="M17" s="211"/>
      <c r="N17" s="211"/>
      <c r="O17" s="211"/>
      <c r="P17" s="214"/>
      <c r="Q17" s="211"/>
      <c r="R17" s="211"/>
      <c r="S17" s="211"/>
      <c r="T17" s="214"/>
      <c r="U17" s="45">
        <f t="shared" si="2"/>
        <v>240</v>
      </c>
    </row>
    <row r="18" spans="1:22" ht="20.100000000000001" customHeight="1" thickTop="1">
      <c r="A18" s="250" t="s">
        <v>61</v>
      </c>
      <c r="B18" s="251"/>
      <c r="C18" s="60" t="s">
        <v>62</v>
      </c>
      <c r="D18" s="43" t="s">
        <v>63</v>
      </c>
      <c r="E18" s="28">
        <v>470</v>
      </c>
      <c r="F18" s="172">
        <v>470</v>
      </c>
      <c r="G18" s="197">
        <f t="shared" si="1"/>
        <v>470</v>
      </c>
      <c r="H18" s="215"/>
      <c r="I18" s="216"/>
      <c r="J18" s="216"/>
      <c r="K18" s="218"/>
      <c r="L18" s="216"/>
      <c r="M18" s="216"/>
      <c r="N18" s="216"/>
      <c r="O18" s="216"/>
      <c r="P18" s="217"/>
      <c r="Q18" s="216"/>
      <c r="R18" s="216"/>
      <c r="S18" s="216"/>
      <c r="T18" s="217"/>
      <c r="U18" s="45">
        <f t="shared" si="2"/>
        <v>470</v>
      </c>
    </row>
    <row r="19" spans="1:22" ht="20.100000000000001" customHeight="1">
      <c r="A19" s="252" t="s">
        <v>64</v>
      </c>
      <c r="B19" s="27" t="s">
        <v>65</v>
      </c>
      <c r="C19" s="60" t="s">
        <v>171</v>
      </c>
      <c r="D19" s="43" t="s">
        <v>66</v>
      </c>
      <c r="E19" s="28">
        <v>320</v>
      </c>
      <c r="F19" s="172">
        <v>320</v>
      </c>
      <c r="G19" s="203">
        <f t="shared" si="1"/>
        <v>320</v>
      </c>
      <c r="H19" s="204"/>
      <c r="I19" s="205"/>
      <c r="J19" s="205"/>
      <c r="K19" s="206"/>
      <c r="L19" s="205"/>
      <c r="M19" s="205"/>
      <c r="N19" s="205"/>
      <c r="O19" s="205"/>
      <c r="P19" s="208"/>
      <c r="Q19" s="205"/>
      <c r="R19" s="205"/>
      <c r="S19" s="205"/>
      <c r="T19" s="208"/>
      <c r="U19" s="45">
        <f t="shared" si="2"/>
        <v>320</v>
      </c>
    </row>
    <row r="20" spans="1:22" ht="20.100000000000001" customHeight="1">
      <c r="A20" s="255"/>
      <c r="B20" s="27" t="s">
        <v>67</v>
      </c>
      <c r="C20" s="60" t="s">
        <v>175</v>
      </c>
      <c r="D20" s="43" t="s">
        <v>68</v>
      </c>
      <c r="E20" s="28">
        <v>150</v>
      </c>
      <c r="F20" s="172">
        <v>150</v>
      </c>
      <c r="G20" s="203">
        <f t="shared" si="1"/>
        <v>150</v>
      </c>
      <c r="H20" s="204"/>
      <c r="I20" s="205"/>
      <c r="J20" s="205"/>
      <c r="K20" s="206"/>
      <c r="L20" s="205"/>
      <c r="M20" s="205"/>
      <c r="N20" s="205"/>
      <c r="O20" s="205"/>
      <c r="P20" s="208"/>
      <c r="Q20" s="205"/>
      <c r="R20" s="205"/>
      <c r="S20" s="205"/>
      <c r="T20" s="208"/>
      <c r="U20" s="45">
        <f t="shared" si="2"/>
        <v>150</v>
      </c>
    </row>
    <row r="21" spans="1:22" ht="20.100000000000001" customHeight="1">
      <c r="A21" s="29" t="s">
        <v>69</v>
      </c>
      <c r="B21" s="27" t="s">
        <v>39</v>
      </c>
      <c r="C21" s="60" t="s">
        <v>70</v>
      </c>
      <c r="D21" s="43" t="s">
        <v>71</v>
      </c>
      <c r="E21" s="28">
        <v>880</v>
      </c>
      <c r="F21" s="172">
        <v>880</v>
      </c>
      <c r="G21" s="203">
        <f t="shared" si="1"/>
        <v>880</v>
      </c>
      <c r="H21" s="204"/>
      <c r="I21" s="205"/>
      <c r="J21" s="205"/>
      <c r="K21" s="206"/>
      <c r="L21" s="205"/>
      <c r="M21" s="205"/>
      <c r="N21" s="205"/>
      <c r="O21" s="205"/>
      <c r="P21" s="208"/>
      <c r="Q21" s="205"/>
      <c r="R21" s="205"/>
      <c r="S21" s="205"/>
      <c r="T21" s="208"/>
      <c r="U21" s="45">
        <f t="shared" si="2"/>
        <v>880</v>
      </c>
    </row>
    <row r="22" spans="1:22" ht="20.100000000000001" customHeight="1">
      <c r="A22" s="29" t="s">
        <v>72</v>
      </c>
      <c r="B22" s="27" t="s">
        <v>39</v>
      </c>
      <c r="C22" s="60" t="s">
        <v>172</v>
      </c>
      <c r="D22" s="43" t="s">
        <v>73</v>
      </c>
      <c r="E22" s="28">
        <v>1050</v>
      </c>
      <c r="F22" s="192">
        <v>1020</v>
      </c>
      <c r="G22" s="203">
        <f t="shared" si="1"/>
        <v>1020</v>
      </c>
      <c r="H22" s="204"/>
      <c r="I22" s="205"/>
      <c r="J22" s="205"/>
      <c r="K22" s="206"/>
      <c r="L22" s="205"/>
      <c r="M22" s="205"/>
      <c r="N22" s="205"/>
      <c r="O22" s="205"/>
      <c r="P22" s="208"/>
      <c r="Q22" s="205"/>
      <c r="R22" s="205"/>
      <c r="S22" s="205"/>
      <c r="T22" s="208"/>
      <c r="U22" s="45">
        <f t="shared" si="2"/>
        <v>1020</v>
      </c>
    </row>
    <row r="23" spans="1:22" ht="20.100000000000001" customHeight="1">
      <c r="A23" s="29" t="s">
        <v>74</v>
      </c>
      <c r="B23" s="27" t="s">
        <v>39</v>
      </c>
      <c r="C23" s="60" t="s">
        <v>75</v>
      </c>
      <c r="D23" s="43" t="s">
        <v>76</v>
      </c>
      <c r="E23" s="28">
        <v>790</v>
      </c>
      <c r="F23" s="172">
        <v>790</v>
      </c>
      <c r="G23" s="203">
        <f t="shared" si="1"/>
        <v>790</v>
      </c>
      <c r="H23" s="204"/>
      <c r="I23" s="205"/>
      <c r="J23" s="205"/>
      <c r="K23" s="206"/>
      <c r="L23" s="205"/>
      <c r="M23" s="205"/>
      <c r="N23" s="205"/>
      <c r="O23" s="205"/>
      <c r="P23" s="208"/>
      <c r="Q23" s="205"/>
      <c r="R23" s="205"/>
      <c r="S23" s="205"/>
      <c r="T23" s="208"/>
      <c r="U23" s="45">
        <f t="shared" si="2"/>
        <v>790</v>
      </c>
    </row>
    <row r="24" spans="1:22" ht="20.100000000000001" customHeight="1" thickBot="1">
      <c r="A24" s="26" t="s">
        <v>77</v>
      </c>
      <c r="B24" s="27" t="s">
        <v>39</v>
      </c>
      <c r="C24" s="60" t="s">
        <v>78</v>
      </c>
      <c r="D24" s="43" t="s">
        <v>79</v>
      </c>
      <c r="E24" s="28">
        <v>1440</v>
      </c>
      <c r="F24" s="172">
        <v>1440</v>
      </c>
      <c r="G24" s="209">
        <f t="shared" si="1"/>
        <v>1440</v>
      </c>
      <c r="H24" s="210"/>
      <c r="I24" s="211"/>
      <c r="J24" s="211"/>
      <c r="K24" s="212"/>
      <c r="L24" s="211"/>
      <c r="M24" s="211"/>
      <c r="N24" s="205"/>
      <c r="O24" s="211"/>
      <c r="P24" s="214"/>
      <c r="Q24" s="211"/>
      <c r="R24" s="211"/>
      <c r="S24" s="211"/>
      <c r="T24" s="214"/>
      <c r="U24" s="45">
        <f t="shared" si="2"/>
        <v>1440</v>
      </c>
    </row>
    <row r="25" spans="1:22" ht="20.100000000000001" customHeight="1" thickTop="1">
      <c r="A25" s="256" t="s">
        <v>80</v>
      </c>
      <c r="B25" s="30" t="s">
        <v>81</v>
      </c>
      <c r="C25" s="60" t="s">
        <v>82</v>
      </c>
      <c r="D25" s="43" t="s">
        <v>83</v>
      </c>
      <c r="E25" s="28">
        <v>400</v>
      </c>
      <c r="F25" s="28">
        <v>400</v>
      </c>
      <c r="G25" s="219"/>
      <c r="H25" s="220"/>
      <c r="I25" s="220"/>
      <c r="J25" s="220"/>
      <c r="K25" s="221"/>
      <c r="L25" s="222"/>
      <c r="M25" s="223"/>
      <c r="N25" s="197">
        <f>F25</f>
        <v>400</v>
      </c>
      <c r="O25" s="215"/>
      <c r="P25" s="217"/>
      <c r="Q25" s="216"/>
      <c r="R25" s="216"/>
      <c r="S25" s="216"/>
      <c r="T25" s="217"/>
      <c r="U25" s="45">
        <f>SUM(G25,H25,,I25,J25,K25,L25,M25,N25,O25,P25,Q25,R25,S25,T25)</f>
        <v>400</v>
      </c>
    </row>
    <row r="26" spans="1:22" ht="20.100000000000001" customHeight="1" thickBot="1">
      <c r="A26" s="257"/>
      <c r="B26" s="30" t="s">
        <v>84</v>
      </c>
      <c r="C26" s="60" t="s">
        <v>85</v>
      </c>
      <c r="D26" s="193" t="s">
        <v>170</v>
      </c>
      <c r="E26" s="28">
        <v>1930</v>
      </c>
      <c r="F26" s="53">
        <v>1880</v>
      </c>
      <c r="G26" s="224"/>
      <c r="H26" s="225"/>
      <c r="I26" s="225"/>
      <c r="J26" s="225"/>
      <c r="K26" s="226"/>
      <c r="L26" s="224"/>
      <c r="M26" s="224"/>
      <c r="N26" s="209">
        <f>F26</f>
        <v>1880</v>
      </c>
      <c r="O26" s="210"/>
      <c r="P26" s="214"/>
      <c r="Q26" s="205"/>
      <c r="R26" s="205"/>
      <c r="S26" s="205"/>
      <c r="T26" s="208"/>
      <c r="U26" s="173">
        <f>SUM(G26,H26,,I26,J26,K26,L26,M26,N26,O26,P26,Q26,R26,S26,T26)</f>
        <v>1880</v>
      </c>
      <c r="V26" s="23"/>
    </row>
    <row r="27" spans="1:22" ht="20.100000000000001" customHeight="1" thickTop="1">
      <c r="A27" s="258" t="s">
        <v>86</v>
      </c>
      <c r="B27" s="27" t="s">
        <v>81</v>
      </c>
      <c r="C27" s="60" t="s">
        <v>82</v>
      </c>
      <c r="D27" s="194" t="s">
        <v>83</v>
      </c>
      <c r="E27" s="28">
        <v>400</v>
      </c>
      <c r="F27" s="28">
        <v>400</v>
      </c>
      <c r="G27" s="218"/>
      <c r="H27" s="216"/>
      <c r="I27" s="216"/>
      <c r="J27" s="216"/>
      <c r="K27" s="206"/>
      <c r="L27" s="205"/>
      <c r="M27" s="205"/>
      <c r="N27" s="205"/>
      <c r="O27" s="205"/>
      <c r="P27" s="216"/>
      <c r="Q27" s="197">
        <f>F27</f>
        <v>400</v>
      </c>
      <c r="R27" s="215"/>
      <c r="S27" s="216"/>
      <c r="T27" s="217"/>
      <c r="U27" s="45">
        <f t="shared" si="2"/>
        <v>400</v>
      </c>
    </row>
    <row r="28" spans="1:22" ht="20.100000000000001" customHeight="1">
      <c r="A28" s="259"/>
      <c r="B28" s="27" t="s">
        <v>87</v>
      </c>
      <c r="C28" s="60" t="s">
        <v>88</v>
      </c>
      <c r="D28" s="194" t="s">
        <v>89</v>
      </c>
      <c r="E28" s="28">
        <v>1800</v>
      </c>
      <c r="F28" s="53">
        <v>1900</v>
      </c>
      <c r="G28" s="206"/>
      <c r="H28" s="205"/>
      <c r="I28" s="205"/>
      <c r="J28" s="205"/>
      <c r="K28" s="206"/>
      <c r="L28" s="205"/>
      <c r="M28" s="205"/>
      <c r="N28" s="205"/>
      <c r="O28" s="205"/>
      <c r="P28" s="205"/>
      <c r="Q28" s="203">
        <f>F28</f>
        <v>1900</v>
      </c>
      <c r="R28" s="204"/>
      <c r="S28" s="205"/>
      <c r="T28" s="208"/>
      <c r="U28" s="45">
        <f t="shared" si="2"/>
        <v>1900</v>
      </c>
    </row>
    <row r="29" spans="1:22" ht="20.100000000000001" customHeight="1" thickBot="1">
      <c r="A29" s="31" t="s">
        <v>90</v>
      </c>
      <c r="B29" s="27"/>
      <c r="C29" s="60" t="s">
        <v>91</v>
      </c>
      <c r="D29" s="194" t="s">
        <v>92</v>
      </c>
      <c r="E29" s="28">
        <v>1500</v>
      </c>
      <c r="F29" s="28">
        <v>1500</v>
      </c>
      <c r="G29" s="206"/>
      <c r="H29" s="205"/>
      <c r="I29" s="205"/>
      <c r="J29" s="205"/>
      <c r="K29" s="206"/>
      <c r="L29" s="205"/>
      <c r="M29" s="205"/>
      <c r="N29" s="205"/>
      <c r="O29" s="205"/>
      <c r="P29" s="211"/>
      <c r="Q29" s="209">
        <f>F29</f>
        <v>1500</v>
      </c>
      <c r="R29" s="210"/>
      <c r="S29" s="211"/>
      <c r="T29" s="214"/>
      <c r="U29" s="45">
        <f t="shared" si="2"/>
        <v>1500</v>
      </c>
    </row>
    <row r="30" spans="1:22" ht="20.100000000000001" customHeight="1" thickTop="1" thickBot="1">
      <c r="A30" s="29" t="s">
        <v>93</v>
      </c>
      <c r="B30" s="27" t="s">
        <v>39</v>
      </c>
      <c r="C30" s="60" t="s">
        <v>174</v>
      </c>
      <c r="D30" s="195" t="s">
        <v>94</v>
      </c>
      <c r="E30" s="28">
        <v>5300</v>
      </c>
      <c r="F30" s="172">
        <v>5300</v>
      </c>
      <c r="G30" s="227">
        <f t="shared" ref="G30:G35" si="3">F30</f>
        <v>5300</v>
      </c>
      <c r="H30" s="228"/>
      <c r="I30" s="229"/>
      <c r="J30" s="230">
        <f>F30</f>
        <v>5300</v>
      </c>
      <c r="K30" s="231"/>
      <c r="L30" s="232"/>
      <c r="M30" s="229"/>
      <c r="N30" s="227">
        <f>F30</f>
        <v>5300</v>
      </c>
      <c r="O30" s="228"/>
      <c r="P30" s="233"/>
      <c r="Q30" s="234"/>
      <c r="R30" s="227">
        <f>F30</f>
        <v>5300</v>
      </c>
      <c r="S30" s="235"/>
      <c r="T30" s="236"/>
      <c r="U30" s="45">
        <f>SUM(G30,H30,,I30,J30,K30,L30,M30,N30,O30,P30,,R30,S30,T30)</f>
        <v>21200</v>
      </c>
    </row>
    <row r="31" spans="1:22" ht="20.100000000000001" customHeight="1" thickTop="1" thickBot="1">
      <c r="A31" s="29" t="s">
        <v>95</v>
      </c>
      <c r="B31" s="27" t="s">
        <v>39</v>
      </c>
      <c r="C31" s="60" t="s">
        <v>173</v>
      </c>
      <c r="D31" s="194" t="s">
        <v>96</v>
      </c>
      <c r="E31" s="28">
        <v>1120</v>
      </c>
      <c r="F31" s="192">
        <v>1090</v>
      </c>
      <c r="G31" s="227">
        <f t="shared" si="3"/>
        <v>1090</v>
      </c>
      <c r="H31" s="237"/>
      <c r="I31" s="225"/>
      <c r="J31" s="225"/>
      <c r="K31" s="212"/>
      <c r="L31" s="211"/>
      <c r="M31" s="211"/>
      <c r="N31" s="211"/>
      <c r="O31" s="211"/>
      <c r="P31" s="214"/>
      <c r="Q31" s="211"/>
      <c r="R31" s="211"/>
      <c r="S31" s="211"/>
      <c r="T31" s="214"/>
      <c r="U31" s="45">
        <f t="shared" si="2"/>
        <v>1090</v>
      </c>
    </row>
    <row r="32" spans="1:22" ht="20.100000000000001" customHeight="1" thickTop="1" thickBot="1">
      <c r="A32" s="58" t="s">
        <v>97</v>
      </c>
      <c r="B32" s="59" t="s">
        <v>39</v>
      </c>
      <c r="C32" s="184" t="s">
        <v>98</v>
      </c>
      <c r="D32" s="194" t="s">
        <v>124</v>
      </c>
      <c r="E32" s="53">
        <v>850</v>
      </c>
      <c r="F32" s="28">
        <v>1590</v>
      </c>
      <c r="G32" s="238">
        <f t="shared" si="3"/>
        <v>1590</v>
      </c>
      <c r="H32" s="239"/>
      <c r="I32" s="240"/>
      <c r="J32" s="235"/>
      <c r="K32" s="241"/>
      <c r="L32" s="242"/>
      <c r="M32" s="242"/>
      <c r="N32" s="242"/>
      <c r="O32" s="242"/>
      <c r="P32" s="243"/>
      <c r="Q32" s="242"/>
      <c r="R32" s="242"/>
      <c r="S32" s="242"/>
      <c r="T32" s="243"/>
      <c r="U32" s="45">
        <f t="shared" si="2"/>
        <v>1590</v>
      </c>
    </row>
    <row r="33" spans="1:22" ht="20.100000000000001" customHeight="1" thickTop="1">
      <c r="A33" s="252" t="s">
        <v>99</v>
      </c>
      <c r="B33" s="32" t="s">
        <v>100</v>
      </c>
      <c r="C33" s="60" t="s">
        <v>82</v>
      </c>
      <c r="D33" s="43" t="s">
        <v>83</v>
      </c>
      <c r="E33" s="28">
        <v>400</v>
      </c>
      <c r="F33" s="172">
        <v>400</v>
      </c>
      <c r="G33" s="197">
        <f t="shared" si="3"/>
        <v>400</v>
      </c>
      <c r="H33" s="244"/>
      <c r="I33" s="220"/>
      <c r="J33" s="220"/>
      <c r="K33" s="218"/>
      <c r="L33" s="216"/>
      <c r="M33" s="216"/>
      <c r="N33" s="216"/>
      <c r="O33" s="216"/>
      <c r="P33" s="217"/>
      <c r="Q33" s="216"/>
      <c r="R33" s="216"/>
      <c r="S33" s="216"/>
      <c r="T33" s="217"/>
      <c r="U33" s="45">
        <f t="shared" si="2"/>
        <v>400</v>
      </c>
    </row>
    <row r="34" spans="1:22" ht="20.100000000000001" customHeight="1">
      <c r="A34" s="253"/>
      <c r="B34" s="32" t="s">
        <v>101</v>
      </c>
      <c r="C34" s="60" t="s">
        <v>102</v>
      </c>
      <c r="D34" s="43" t="s">
        <v>103</v>
      </c>
      <c r="E34" s="28">
        <v>1500</v>
      </c>
      <c r="F34" s="172">
        <v>1500</v>
      </c>
      <c r="G34" s="245">
        <f t="shared" si="3"/>
        <v>1500</v>
      </c>
      <c r="H34" s="239"/>
      <c r="I34" s="240"/>
      <c r="J34" s="240"/>
      <c r="K34" s="206"/>
      <c r="L34" s="205"/>
      <c r="M34" s="205"/>
      <c r="N34" s="205"/>
      <c r="O34" s="205"/>
      <c r="P34" s="208"/>
      <c r="Q34" s="205"/>
      <c r="R34" s="205"/>
      <c r="S34" s="205"/>
      <c r="T34" s="208"/>
      <c r="U34" s="45">
        <f t="shared" si="2"/>
        <v>1500</v>
      </c>
    </row>
    <row r="35" spans="1:22" ht="20.100000000000001" customHeight="1" thickBot="1">
      <c r="A35" s="254"/>
      <c r="B35" s="33" t="s">
        <v>104</v>
      </c>
      <c r="C35" s="185" t="s">
        <v>105</v>
      </c>
      <c r="D35" s="196" t="s">
        <v>106</v>
      </c>
      <c r="E35" s="34">
        <v>1300</v>
      </c>
      <c r="F35" s="174">
        <v>1300</v>
      </c>
      <c r="G35" s="209">
        <f t="shared" si="3"/>
        <v>1300</v>
      </c>
      <c r="H35" s="237"/>
      <c r="I35" s="225"/>
      <c r="J35" s="225"/>
      <c r="K35" s="246"/>
      <c r="L35" s="247"/>
      <c r="M35" s="247"/>
      <c r="N35" s="247"/>
      <c r="O35" s="247"/>
      <c r="P35" s="248"/>
      <c r="Q35" s="247"/>
      <c r="R35" s="247"/>
      <c r="S35" s="247"/>
      <c r="T35" s="248"/>
      <c r="U35" s="45">
        <f t="shared" si="2"/>
        <v>1300</v>
      </c>
    </row>
    <row r="36" spans="1:22" ht="32.25" customHeight="1" thickBot="1">
      <c r="A36" s="35" t="s">
        <v>107</v>
      </c>
      <c r="B36" s="36"/>
      <c r="C36" s="57"/>
      <c r="D36" s="36"/>
      <c r="E36" s="37"/>
      <c r="F36" s="37"/>
      <c r="G36" s="46">
        <f>SUM(G6:G35)</f>
        <v>24900</v>
      </c>
      <c r="H36" s="47">
        <f t="shared" ref="H36:T36" si="4">SUM(H6:H30)</f>
        <v>4760</v>
      </c>
      <c r="I36" s="47">
        <f t="shared" si="4"/>
        <v>4760</v>
      </c>
      <c r="J36" s="48">
        <f t="shared" si="4"/>
        <v>10060</v>
      </c>
      <c r="K36" s="49">
        <f t="shared" si="4"/>
        <v>4760</v>
      </c>
      <c r="L36" s="47">
        <f t="shared" si="4"/>
        <v>4760</v>
      </c>
      <c r="M36" s="50">
        <f t="shared" si="4"/>
        <v>4760</v>
      </c>
      <c r="N36" s="50">
        <f t="shared" si="4"/>
        <v>15750</v>
      </c>
      <c r="O36" s="50">
        <f t="shared" si="4"/>
        <v>4760</v>
      </c>
      <c r="P36" s="51">
        <f t="shared" si="4"/>
        <v>4760</v>
      </c>
      <c r="Q36" s="48">
        <f>SUM(Q6:Q30)</f>
        <v>8560</v>
      </c>
      <c r="R36" s="47">
        <f>SUM(R6:R30)</f>
        <v>11920</v>
      </c>
      <c r="S36" s="47">
        <f t="shared" si="4"/>
        <v>4760</v>
      </c>
      <c r="T36" s="51">
        <f t="shared" si="4"/>
        <v>4760</v>
      </c>
      <c r="U36" s="175">
        <f>SUM(U6:U35)</f>
        <v>114030</v>
      </c>
      <c r="V36" s="38"/>
    </row>
    <row r="37" spans="1:22">
      <c r="A37" s="3" t="s">
        <v>177</v>
      </c>
    </row>
    <row r="38" spans="1:22">
      <c r="A38" s="3" t="s">
        <v>108</v>
      </c>
    </row>
    <row r="39" spans="1:22">
      <c r="A39" s="3" t="s">
        <v>109</v>
      </c>
    </row>
    <row r="40" spans="1:22">
      <c r="A40" s="3" t="s">
        <v>110</v>
      </c>
    </row>
    <row r="41" spans="1:22">
      <c r="A41" s="3" t="s">
        <v>111</v>
      </c>
      <c r="B41" s="39" t="s">
        <v>112</v>
      </c>
    </row>
  </sheetData>
  <mergeCells count="29">
    <mergeCell ref="Q1:U1"/>
    <mergeCell ref="A6:A10"/>
    <mergeCell ref="B6:B8"/>
    <mergeCell ref="B9:B10"/>
    <mergeCell ref="A4:B5"/>
    <mergeCell ref="C4:C5"/>
    <mergeCell ref="D4:D5"/>
    <mergeCell ref="E4:E5"/>
    <mergeCell ref="F4:F5"/>
    <mergeCell ref="G6:G10"/>
    <mergeCell ref="H6:H10"/>
    <mergeCell ref="I6:I10"/>
    <mergeCell ref="J6:J10"/>
    <mergeCell ref="K6:K10"/>
    <mergeCell ref="R6:R10"/>
    <mergeCell ref="S6:S10"/>
    <mergeCell ref="T6:T10"/>
    <mergeCell ref="U6:U10"/>
    <mergeCell ref="L6:L10"/>
    <mergeCell ref="M6:M10"/>
    <mergeCell ref="N6:N10"/>
    <mergeCell ref="O6:O10"/>
    <mergeCell ref="P6:P10"/>
    <mergeCell ref="Q6:Q10"/>
    <mergeCell ref="A18:B18"/>
    <mergeCell ref="A33:A35"/>
    <mergeCell ref="A19:A20"/>
    <mergeCell ref="A25:A26"/>
    <mergeCell ref="A27:A28"/>
  </mergeCells>
  <phoneticPr fontId="2"/>
  <printOptions horizontalCentered="1" verticalCentered="1"/>
  <pageMargins left="0.70866141732283472" right="0.70866141732283472" top="0.74803149606299213" bottom="0.55118110236220474" header="0.31496062992125984" footer="0.31496062992125984"/>
  <pageSetup paperSize="9" scale="57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A8CB37-0DB4-4617-ABF2-0E21CF53B9A1}">
  <sheetPr>
    <pageSetUpPr fitToPage="1"/>
  </sheetPr>
  <dimension ref="A1:AG41"/>
  <sheetViews>
    <sheetView topLeftCell="A25" zoomScaleNormal="100" workbookViewId="0">
      <selection activeCell="P34" sqref="P33:P34"/>
    </sheetView>
  </sheetViews>
  <sheetFormatPr defaultColWidth="8.09765625" defaultRowHeight="13.2"/>
  <cols>
    <col min="1" max="1" width="23.5" style="63" customWidth="1"/>
    <col min="2" max="2" width="12" style="170" customWidth="1"/>
    <col min="3" max="3" width="21.8984375" style="170" hidden="1" customWidth="1"/>
    <col min="4" max="4" width="12.59765625" style="66" hidden="1" customWidth="1"/>
    <col min="5" max="5" width="7.3984375" style="171" hidden="1" customWidth="1"/>
    <col min="6" max="6" width="7.3984375" style="171" customWidth="1"/>
    <col min="7" max="26" width="6.59765625" style="63" customWidth="1"/>
    <col min="27" max="27" width="9.59765625" style="63" customWidth="1"/>
    <col min="28" max="28" width="9.09765625" style="63" customWidth="1"/>
    <col min="29" max="32" width="4.59765625" style="63" hidden="1" customWidth="1"/>
    <col min="33" max="33" width="6.3984375" style="63" hidden="1" customWidth="1"/>
    <col min="34" max="255" width="8.09765625" style="63"/>
    <col min="256" max="256" width="23.5" style="63" customWidth="1"/>
    <col min="257" max="257" width="12" style="63" customWidth="1"/>
    <col min="258" max="258" width="21.8984375" style="63" customWidth="1"/>
    <col min="259" max="259" width="14.59765625" style="63" customWidth="1"/>
    <col min="260" max="260" width="0" style="63" hidden="1" customWidth="1"/>
    <col min="261" max="262" width="7.3984375" style="63" customWidth="1"/>
    <col min="263" max="263" width="6.8984375" style="63" customWidth="1"/>
    <col min="264" max="282" width="5.59765625" style="63" customWidth="1"/>
    <col min="283" max="283" width="9.3984375" style="63" customWidth="1"/>
    <col min="284" max="284" width="9.09765625" style="63" customWidth="1"/>
    <col min="285" max="288" width="4.59765625" style="63" customWidth="1"/>
    <col min="289" max="289" width="6.3984375" style="63" customWidth="1"/>
    <col min="290" max="511" width="8.09765625" style="63"/>
    <col min="512" max="512" width="23.5" style="63" customWidth="1"/>
    <col min="513" max="513" width="12" style="63" customWidth="1"/>
    <col min="514" max="514" width="21.8984375" style="63" customWidth="1"/>
    <col min="515" max="515" width="14.59765625" style="63" customWidth="1"/>
    <col min="516" max="516" width="0" style="63" hidden="1" customWidth="1"/>
    <col min="517" max="518" width="7.3984375" style="63" customWidth="1"/>
    <col min="519" max="519" width="6.8984375" style="63" customWidth="1"/>
    <col min="520" max="538" width="5.59765625" style="63" customWidth="1"/>
    <col min="539" max="539" width="9.3984375" style="63" customWidth="1"/>
    <col min="540" max="540" width="9.09765625" style="63" customWidth="1"/>
    <col min="541" max="544" width="4.59765625" style="63" customWidth="1"/>
    <col min="545" max="545" width="6.3984375" style="63" customWidth="1"/>
    <col min="546" max="767" width="8.09765625" style="63"/>
    <col min="768" max="768" width="23.5" style="63" customWidth="1"/>
    <col min="769" max="769" width="12" style="63" customWidth="1"/>
    <col min="770" max="770" width="21.8984375" style="63" customWidth="1"/>
    <col min="771" max="771" width="14.59765625" style="63" customWidth="1"/>
    <col min="772" max="772" width="0" style="63" hidden="1" customWidth="1"/>
    <col min="773" max="774" width="7.3984375" style="63" customWidth="1"/>
    <col min="775" max="775" width="6.8984375" style="63" customWidth="1"/>
    <col min="776" max="794" width="5.59765625" style="63" customWidth="1"/>
    <col min="795" max="795" width="9.3984375" style="63" customWidth="1"/>
    <col min="796" max="796" width="9.09765625" style="63" customWidth="1"/>
    <col min="797" max="800" width="4.59765625" style="63" customWidth="1"/>
    <col min="801" max="801" width="6.3984375" style="63" customWidth="1"/>
    <col min="802" max="1023" width="8.09765625" style="63"/>
    <col min="1024" max="1024" width="23.5" style="63" customWidth="1"/>
    <col min="1025" max="1025" width="12" style="63" customWidth="1"/>
    <col min="1026" max="1026" width="21.8984375" style="63" customWidth="1"/>
    <col min="1027" max="1027" width="14.59765625" style="63" customWidth="1"/>
    <col min="1028" max="1028" width="0" style="63" hidden="1" customWidth="1"/>
    <col min="1029" max="1030" width="7.3984375" style="63" customWidth="1"/>
    <col min="1031" max="1031" width="6.8984375" style="63" customWidth="1"/>
    <col min="1032" max="1050" width="5.59765625" style="63" customWidth="1"/>
    <col min="1051" max="1051" width="9.3984375" style="63" customWidth="1"/>
    <col min="1052" max="1052" width="9.09765625" style="63" customWidth="1"/>
    <col min="1053" max="1056" width="4.59765625" style="63" customWidth="1"/>
    <col min="1057" max="1057" width="6.3984375" style="63" customWidth="1"/>
    <col min="1058" max="1279" width="8.09765625" style="63"/>
    <col min="1280" max="1280" width="23.5" style="63" customWidth="1"/>
    <col min="1281" max="1281" width="12" style="63" customWidth="1"/>
    <col min="1282" max="1282" width="21.8984375" style="63" customWidth="1"/>
    <col min="1283" max="1283" width="14.59765625" style="63" customWidth="1"/>
    <col min="1284" max="1284" width="0" style="63" hidden="1" customWidth="1"/>
    <col min="1285" max="1286" width="7.3984375" style="63" customWidth="1"/>
    <col min="1287" max="1287" width="6.8984375" style="63" customWidth="1"/>
    <col min="1288" max="1306" width="5.59765625" style="63" customWidth="1"/>
    <col min="1307" max="1307" width="9.3984375" style="63" customWidth="1"/>
    <col min="1308" max="1308" width="9.09765625" style="63" customWidth="1"/>
    <col min="1309" max="1312" width="4.59765625" style="63" customWidth="1"/>
    <col min="1313" max="1313" width="6.3984375" style="63" customWidth="1"/>
    <col min="1314" max="1535" width="8.09765625" style="63"/>
    <col min="1536" max="1536" width="23.5" style="63" customWidth="1"/>
    <col min="1537" max="1537" width="12" style="63" customWidth="1"/>
    <col min="1538" max="1538" width="21.8984375" style="63" customWidth="1"/>
    <col min="1539" max="1539" width="14.59765625" style="63" customWidth="1"/>
    <col min="1540" max="1540" width="0" style="63" hidden="1" customWidth="1"/>
    <col min="1541" max="1542" width="7.3984375" style="63" customWidth="1"/>
    <col min="1543" max="1543" width="6.8984375" style="63" customWidth="1"/>
    <col min="1544" max="1562" width="5.59765625" style="63" customWidth="1"/>
    <col min="1563" max="1563" width="9.3984375" style="63" customWidth="1"/>
    <col min="1564" max="1564" width="9.09765625" style="63" customWidth="1"/>
    <col min="1565" max="1568" width="4.59765625" style="63" customWidth="1"/>
    <col min="1569" max="1569" width="6.3984375" style="63" customWidth="1"/>
    <col min="1570" max="1791" width="8.09765625" style="63"/>
    <col min="1792" max="1792" width="23.5" style="63" customWidth="1"/>
    <col min="1793" max="1793" width="12" style="63" customWidth="1"/>
    <col min="1794" max="1794" width="21.8984375" style="63" customWidth="1"/>
    <col min="1795" max="1795" width="14.59765625" style="63" customWidth="1"/>
    <col min="1796" max="1796" width="0" style="63" hidden="1" customWidth="1"/>
    <col min="1797" max="1798" width="7.3984375" style="63" customWidth="1"/>
    <col min="1799" max="1799" width="6.8984375" style="63" customWidth="1"/>
    <col min="1800" max="1818" width="5.59765625" style="63" customWidth="1"/>
    <col min="1819" max="1819" width="9.3984375" style="63" customWidth="1"/>
    <col min="1820" max="1820" width="9.09765625" style="63" customWidth="1"/>
    <col min="1821" max="1824" width="4.59765625" style="63" customWidth="1"/>
    <col min="1825" max="1825" width="6.3984375" style="63" customWidth="1"/>
    <col min="1826" max="2047" width="8.09765625" style="63"/>
    <col min="2048" max="2048" width="23.5" style="63" customWidth="1"/>
    <col min="2049" max="2049" width="12" style="63" customWidth="1"/>
    <col min="2050" max="2050" width="21.8984375" style="63" customWidth="1"/>
    <col min="2051" max="2051" width="14.59765625" style="63" customWidth="1"/>
    <col min="2052" max="2052" width="0" style="63" hidden="1" customWidth="1"/>
    <col min="2053" max="2054" width="7.3984375" style="63" customWidth="1"/>
    <col min="2055" max="2055" width="6.8984375" style="63" customWidth="1"/>
    <col min="2056" max="2074" width="5.59765625" style="63" customWidth="1"/>
    <col min="2075" max="2075" width="9.3984375" style="63" customWidth="1"/>
    <col min="2076" max="2076" width="9.09765625" style="63" customWidth="1"/>
    <col min="2077" max="2080" width="4.59765625" style="63" customWidth="1"/>
    <col min="2081" max="2081" width="6.3984375" style="63" customWidth="1"/>
    <col min="2082" max="2303" width="8.09765625" style="63"/>
    <col min="2304" max="2304" width="23.5" style="63" customWidth="1"/>
    <col min="2305" max="2305" width="12" style="63" customWidth="1"/>
    <col min="2306" max="2306" width="21.8984375" style="63" customWidth="1"/>
    <col min="2307" max="2307" width="14.59765625" style="63" customWidth="1"/>
    <col min="2308" max="2308" width="0" style="63" hidden="1" customWidth="1"/>
    <col min="2309" max="2310" width="7.3984375" style="63" customWidth="1"/>
    <col min="2311" max="2311" width="6.8984375" style="63" customWidth="1"/>
    <col min="2312" max="2330" width="5.59765625" style="63" customWidth="1"/>
    <col min="2331" max="2331" width="9.3984375" style="63" customWidth="1"/>
    <col min="2332" max="2332" width="9.09765625" style="63" customWidth="1"/>
    <col min="2333" max="2336" width="4.59765625" style="63" customWidth="1"/>
    <col min="2337" max="2337" width="6.3984375" style="63" customWidth="1"/>
    <col min="2338" max="2559" width="8.09765625" style="63"/>
    <col min="2560" max="2560" width="23.5" style="63" customWidth="1"/>
    <col min="2561" max="2561" width="12" style="63" customWidth="1"/>
    <col min="2562" max="2562" width="21.8984375" style="63" customWidth="1"/>
    <col min="2563" max="2563" width="14.59765625" style="63" customWidth="1"/>
    <col min="2564" max="2564" width="0" style="63" hidden="1" customWidth="1"/>
    <col min="2565" max="2566" width="7.3984375" style="63" customWidth="1"/>
    <col min="2567" max="2567" width="6.8984375" style="63" customWidth="1"/>
    <col min="2568" max="2586" width="5.59765625" style="63" customWidth="1"/>
    <col min="2587" max="2587" width="9.3984375" style="63" customWidth="1"/>
    <col min="2588" max="2588" width="9.09765625" style="63" customWidth="1"/>
    <col min="2589" max="2592" width="4.59765625" style="63" customWidth="1"/>
    <col min="2593" max="2593" width="6.3984375" style="63" customWidth="1"/>
    <col min="2594" max="2815" width="8.09765625" style="63"/>
    <col min="2816" max="2816" width="23.5" style="63" customWidth="1"/>
    <col min="2817" max="2817" width="12" style="63" customWidth="1"/>
    <col min="2818" max="2818" width="21.8984375" style="63" customWidth="1"/>
    <col min="2819" max="2819" width="14.59765625" style="63" customWidth="1"/>
    <col min="2820" max="2820" width="0" style="63" hidden="1" customWidth="1"/>
    <col min="2821" max="2822" width="7.3984375" style="63" customWidth="1"/>
    <col min="2823" max="2823" width="6.8984375" style="63" customWidth="1"/>
    <col min="2824" max="2842" width="5.59765625" style="63" customWidth="1"/>
    <col min="2843" max="2843" width="9.3984375" style="63" customWidth="1"/>
    <col min="2844" max="2844" width="9.09765625" style="63" customWidth="1"/>
    <col min="2845" max="2848" width="4.59765625" style="63" customWidth="1"/>
    <col min="2849" max="2849" width="6.3984375" style="63" customWidth="1"/>
    <col min="2850" max="3071" width="8.09765625" style="63"/>
    <col min="3072" max="3072" width="23.5" style="63" customWidth="1"/>
    <col min="3073" max="3073" width="12" style="63" customWidth="1"/>
    <col min="3074" max="3074" width="21.8984375" style="63" customWidth="1"/>
    <col min="3075" max="3075" width="14.59765625" style="63" customWidth="1"/>
    <col min="3076" max="3076" width="0" style="63" hidden="1" customWidth="1"/>
    <col min="3077" max="3078" width="7.3984375" style="63" customWidth="1"/>
    <col min="3079" max="3079" width="6.8984375" style="63" customWidth="1"/>
    <col min="3080" max="3098" width="5.59765625" style="63" customWidth="1"/>
    <col min="3099" max="3099" width="9.3984375" style="63" customWidth="1"/>
    <col min="3100" max="3100" width="9.09765625" style="63" customWidth="1"/>
    <col min="3101" max="3104" width="4.59765625" style="63" customWidth="1"/>
    <col min="3105" max="3105" width="6.3984375" style="63" customWidth="1"/>
    <col min="3106" max="3327" width="8.09765625" style="63"/>
    <col min="3328" max="3328" width="23.5" style="63" customWidth="1"/>
    <col min="3329" max="3329" width="12" style="63" customWidth="1"/>
    <col min="3330" max="3330" width="21.8984375" style="63" customWidth="1"/>
    <col min="3331" max="3331" width="14.59765625" style="63" customWidth="1"/>
    <col min="3332" max="3332" width="0" style="63" hidden="1" customWidth="1"/>
    <col min="3333" max="3334" width="7.3984375" style="63" customWidth="1"/>
    <col min="3335" max="3335" width="6.8984375" style="63" customWidth="1"/>
    <col min="3336" max="3354" width="5.59765625" style="63" customWidth="1"/>
    <col min="3355" max="3355" width="9.3984375" style="63" customWidth="1"/>
    <col min="3356" max="3356" width="9.09765625" style="63" customWidth="1"/>
    <col min="3357" max="3360" width="4.59765625" style="63" customWidth="1"/>
    <col min="3361" max="3361" width="6.3984375" style="63" customWidth="1"/>
    <col min="3362" max="3583" width="8.09765625" style="63"/>
    <col min="3584" max="3584" width="23.5" style="63" customWidth="1"/>
    <col min="3585" max="3585" width="12" style="63" customWidth="1"/>
    <col min="3586" max="3586" width="21.8984375" style="63" customWidth="1"/>
    <col min="3587" max="3587" width="14.59765625" style="63" customWidth="1"/>
    <col min="3588" max="3588" width="0" style="63" hidden="1" customWidth="1"/>
    <col min="3589" max="3590" width="7.3984375" style="63" customWidth="1"/>
    <col min="3591" max="3591" width="6.8984375" style="63" customWidth="1"/>
    <col min="3592" max="3610" width="5.59765625" style="63" customWidth="1"/>
    <col min="3611" max="3611" width="9.3984375" style="63" customWidth="1"/>
    <col min="3612" max="3612" width="9.09765625" style="63" customWidth="1"/>
    <col min="3613" max="3616" width="4.59765625" style="63" customWidth="1"/>
    <col min="3617" max="3617" width="6.3984375" style="63" customWidth="1"/>
    <col min="3618" max="3839" width="8.09765625" style="63"/>
    <col min="3840" max="3840" width="23.5" style="63" customWidth="1"/>
    <col min="3841" max="3841" width="12" style="63" customWidth="1"/>
    <col min="3842" max="3842" width="21.8984375" style="63" customWidth="1"/>
    <col min="3843" max="3843" width="14.59765625" style="63" customWidth="1"/>
    <col min="3844" max="3844" width="0" style="63" hidden="1" customWidth="1"/>
    <col min="3845" max="3846" width="7.3984375" style="63" customWidth="1"/>
    <col min="3847" max="3847" width="6.8984375" style="63" customWidth="1"/>
    <col min="3848" max="3866" width="5.59765625" style="63" customWidth="1"/>
    <col min="3867" max="3867" width="9.3984375" style="63" customWidth="1"/>
    <col min="3868" max="3868" width="9.09765625" style="63" customWidth="1"/>
    <col min="3869" max="3872" width="4.59765625" style="63" customWidth="1"/>
    <col min="3873" max="3873" width="6.3984375" style="63" customWidth="1"/>
    <col min="3874" max="4095" width="8.09765625" style="63"/>
    <col min="4096" max="4096" width="23.5" style="63" customWidth="1"/>
    <col min="4097" max="4097" width="12" style="63" customWidth="1"/>
    <col min="4098" max="4098" width="21.8984375" style="63" customWidth="1"/>
    <col min="4099" max="4099" width="14.59765625" style="63" customWidth="1"/>
    <col min="4100" max="4100" width="0" style="63" hidden="1" customWidth="1"/>
    <col min="4101" max="4102" width="7.3984375" style="63" customWidth="1"/>
    <col min="4103" max="4103" width="6.8984375" style="63" customWidth="1"/>
    <col min="4104" max="4122" width="5.59765625" style="63" customWidth="1"/>
    <col min="4123" max="4123" width="9.3984375" style="63" customWidth="1"/>
    <col min="4124" max="4124" width="9.09765625" style="63" customWidth="1"/>
    <col min="4125" max="4128" width="4.59765625" style="63" customWidth="1"/>
    <col min="4129" max="4129" width="6.3984375" style="63" customWidth="1"/>
    <col min="4130" max="4351" width="8.09765625" style="63"/>
    <col min="4352" max="4352" width="23.5" style="63" customWidth="1"/>
    <col min="4353" max="4353" width="12" style="63" customWidth="1"/>
    <col min="4354" max="4354" width="21.8984375" style="63" customWidth="1"/>
    <col min="4355" max="4355" width="14.59765625" style="63" customWidth="1"/>
    <col min="4356" max="4356" width="0" style="63" hidden="1" customWidth="1"/>
    <col min="4357" max="4358" width="7.3984375" style="63" customWidth="1"/>
    <col min="4359" max="4359" width="6.8984375" style="63" customWidth="1"/>
    <col min="4360" max="4378" width="5.59765625" style="63" customWidth="1"/>
    <col min="4379" max="4379" width="9.3984375" style="63" customWidth="1"/>
    <col min="4380" max="4380" width="9.09765625" style="63" customWidth="1"/>
    <col min="4381" max="4384" width="4.59765625" style="63" customWidth="1"/>
    <col min="4385" max="4385" width="6.3984375" style="63" customWidth="1"/>
    <col min="4386" max="4607" width="8.09765625" style="63"/>
    <col min="4608" max="4608" width="23.5" style="63" customWidth="1"/>
    <col min="4609" max="4609" width="12" style="63" customWidth="1"/>
    <col min="4610" max="4610" width="21.8984375" style="63" customWidth="1"/>
    <col min="4611" max="4611" width="14.59765625" style="63" customWidth="1"/>
    <col min="4612" max="4612" width="0" style="63" hidden="1" customWidth="1"/>
    <col min="4613" max="4614" width="7.3984375" style="63" customWidth="1"/>
    <col min="4615" max="4615" width="6.8984375" style="63" customWidth="1"/>
    <col min="4616" max="4634" width="5.59765625" style="63" customWidth="1"/>
    <col min="4635" max="4635" width="9.3984375" style="63" customWidth="1"/>
    <col min="4636" max="4636" width="9.09765625" style="63" customWidth="1"/>
    <col min="4637" max="4640" width="4.59765625" style="63" customWidth="1"/>
    <col min="4641" max="4641" width="6.3984375" style="63" customWidth="1"/>
    <col min="4642" max="4863" width="8.09765625" style="63"/>
    <col min="4864" max="4864" width="23.5" style="63" customWidth="1"/>
    <col min="4865" max="4865" width="12" style="63" customWidth="1"/>
    <col min="4866" max="4866" width="21.8984375" style="63" customWidth="1"/>
    <col min="4867" max="4867" width="14.59765625" style="63" customWidth="1"/>
    <col min="4868" max="4868" width="0" style="63" hidden="1" customWidth="1"/>
    <col min="4869" max="4870" width="7.3984375" style="63" customWidth="1"/>
    <col min="4871" max="4871" width="6.8984375" style="63" customWidth="1"/>
    <col min="4872" max="4890" width="5.59765625" style="63" customWidth="1"/>
    <col min="4891" max="4891" width="9.3984375" style="63" customWidth="1"/>
    <col min="4892" max="4892" width="9.09765625" style="63" customWidth="1"/>
    <col min="4893" max="4896" width="4.59765625" style="63" customWidth="1"/>
    <col min="4897" max="4897" width="6.3984375" style="63" customWidth="1"/>
    <col min="4898" max="5119" width="8.09765625" style="63"/>
    <col min="5120" max="5120" width="23.5" style="63" customWidth="1"/>
    <col min="5121" max="5121" width="12" style="63" customWidth="1"/>
    <col min="5122" max="5122" width="21.8984375" style="63" customWidth="1"/>
    <col min="5123" max="5123" width="14.59765625" style="63" customWidth="1"/>
    <col min="5124" max="5124" width="0" style="63" hidden="1" customWidth="1"/>
    <col min="5125" max="5126" width="7.3984375" style="63" customWidth="1"/>
    <col min="5127" max="5127" width="6.8984375" style="63" customWidth="1"/>
    <col min="5128" max="5146" width="5.59765625" style="63" customWidth="1"/>
    <col min="5147" max="5147" width="9.3984375" style="63" customWidth="1"/>
    <col min="5148" max="5148" width="9.09765625" style="63" customWidth="1"/>
    <col min="5149" max="5152" width="4.59765625" style="63" customWidth="1"/>
    <col min="5153" max="5153" width="6.3984375" style="63" customWidth="1"/>
    <col min="5154" max="5375" width="8.09765625" style="63"/>
    <col min="5376" max="5376" width="23.5" style="63" customWidth="1"/>
    <col min="5377" max="5377" width="12" style="63" customWidth="1"/>
    <col min="5378" max="5378" width="21.8984375" style="63" customWidth="1"/>
    <col min="5379" max="5379" width="14.59765625" style="63" customWidth="1"/>
    <col min="5380" max="5380" width="0" style="63" hidden="1" customWidth="1"/>
    <col min="5381" max="5382" width="7.3984375" style="63" customWidth="1"/>
    <col min="5383" max="5383" width="6.8984375" style="63" customWidth="1"/>
    <col min="5384" max="5402" width="5.59765625" style="63" customWidth="1"/>
    <col min="5403" max="5403" width="9.3984375" style="63" customWidth="1"/>
    <col min="5404" max="5404" width="9.09765625" style="63" customWidth="1"/>
    <col min="5405" max="5408" width="4.59765625" style="63" customWidth="1"/>
    <col min="5409" max="5409" width="6.3984375" style="63" customWidth="1"/>
    <col min="5410" max="5631" width="8.09765625" style="63"/>
    <col min="5632" max="5632" width="23.5" style="63" customWidth="1"/>
    <col min="5633" max="5633" width="12" style="63" customWidth="1"/>
    <col min="5634" max="5634" width="21.8984375" style="63" customWidth="1"/>
    <col min="5635" max="5635" width="14.59765625" style="63" customWidth="1"/>
    <col min="5636" max="5636" width="0" style="63" hidden="1" customWidth="1"/>
    <col min="5637" max="5638" width="7.3984375" style="63" customWidth="1"/>
    <col min="5639" max="5639" width="6.8984375" style="63" customWidth="1"/>
    <col min="5640" max="5658" width="5.59765625" style="63" customWidth="1"/>
    <col min="5659" max="5659" width="9.3984375" style="63" customWidth="1"/>
    <col min="5660" max="5660" width="9.09765625" style="63" customWidth="1"/>
    <col min="5661" max="5664" width="4.59765625" style="63" customWidth="1"/>
    <col min="5665" max="5665" width="6.3984375" style="63" customWidth="1"/>
    <col min="5666" max="5887" width="8.09765625" style="63"/>
    <col min="5888" max="5888" width="23.5" style="63" customWidth="1"/>
    <col min="5889" max="5889" width="12" style="63" customWidth="1"/>
    <col min="5890" max="5890" width="21.8984375" style="63" customWidth="1"/>
    <col min="5891" max="5891" width="14.59765625" style="63" customWidth="1"/>
    <col min="5892" max="5892" width="0" style="63" hidden="1" customWidth="1"/>
    <col min="5893" max="5894" width="7.3984375" style="63" customWidth="1"/>
    <col min="5895" max="5895" width="6.8984375" style="63" customWidth="1"/>
    <col min="5896" max="5914" width="5.59765625" style="63" customWidth="1"/>
    <col min="5915" max="5915" width="9.3984375" style="63" customWidth="1"/>
    <col min="5916" max="5916" width="9.09765625" style="63" customWidth="1"/>
    <col min="5917" max="5920" width="4.59765625" style="63" customWidth="1"/>
    <col min="5921" max="5921" width="6.3984375" style="63" customWidth="1"/>
    <col min="5922" max="6143" width="8.09765625" style="63"/>
    <col min="6144" max="6144" width="23.5" style="63" customWidth="1"/>
    <col min="6145" max="6145" width="12" style="63" customWidth="1"/>
    <col min="6146" max="6146" width="21.8984375" style="63" customWidth="1"/>
    <col min="6147" max="6147" width="14.59765625" style="63" customWidth="1"/>
    <col min="6148" max="6148" width="0" style="63" hidden="1" customWidth="1"/>
    <col min="6149" max="6150" width="7.3984375" style="63" customWidth="1"/>
    <col min="6151" max="6151" width="6.8984375" style="63" customWidth="1"/>
    <col min="6152" max="6170" width="5.59765625" style="63" customWidth="1"/>
    <col min="6171" max="6171" width="9.3984375" style="63" customWidth="1"/>
    <col min="6172" max="6172" width="9.09765625" style="63" customWidth="1"/>
    <col min="6173" max="6176" width="4.59765625" style="63" customWidth="1"/>
    <col min="6177" max="6177" width="6.3984375" style="63" customWidth="1"/>
    <col min="6178" max="6399" width="8.09765625" style="63"/>
    <col min="6400" max="6400" width="23.5" style="63" customWidth="1"/>
    <col min="6401" max="6401" width="12" style="63" customWidth="1"/>
    <col min="6402" max="6402" width="21.8984375" style="63" customWidth="1"/>
    <col min="6403" max="6403" width="14.59765625" style="63" customWidth="1"/>
    <col min="6404" max="6404" width="0" style="63" hidden="1" customWidth="1"/>
    <col min="6405" max="6406" width="7.3984375" style="63" customWidth="1"/>
    <col min="6407" max="6407" width="6.8984375" style="63" customWidth="1"/>
    <col min="6408" max="6426" width="5.59765625" style="63" customWidth="1"/>
    <col min="6427" max="6427" width="9.3984375" style="63" customWidth="1"/>
    <col min="6428" max="6428" width="9.09765625" style="63" customWidth="1"/>
    <col min="6429" max="6432" width="4.59765625" style="63" customWidth="1"/>
    <col min="6433" max="6433" width="6.3984375" style="63" customWidth="1"/>
    <col min="6434" max="6655" width="8.09765625" style="63"/>
    <col min="6656" max="6656" width="23.5" style="63" customWidth="1"/>
    <col min="6657" max="6657" width="12" style="63" customWidth="1"/>
    <col min="6658" max="6658" width="21.8984375" style="63" customWidth="1"/>
    <col min="6659" max="6659" width="14.59765625" style="63" customWidth="1"/>
    <col min="6660" max="6660" width="0" style="63" hidden="1" customWidth="1"/>
    <col min="6661" max="6662" width="7.3984375" style="63" customWidth="1"/>
    <col min="6663" max="6663" width="6.8984375" style="63" customWidth="1"/>
    <col min="6664" max="6682" width="5.59765625" style="63" customWidth="1"/>
    <col min="6683" max="6683" width="9.3984375" style="63" customWidth="1"/>
    <col min="6684" max="6684" width="9.09765625" style="63" customWidth="1"/>
    <col min="6685" max="6688" width="4.59765625" style="63" customWidth="1"/>
    <col min="6689" max="6689" width="6.3984375" style="63" customWidth="1"/>
    <col min="6690" max="6911" width="8.09765625" style="63"/>
    <col min="6912" max="6912" width="23.5" style="63" customWidth="1"/>
    <col min="6913" max="6913" width="12" style="63" customWidth="1"/>
    <col min="6914" max="6914" width="21.8984375" style="63" customWidth="1"/>
    <col min="6915" max="6915" width="14.59765625" style="63" customWidth="1"/>
    <col min="6916" max="6916" width="0" style="63" hidden="1" customWidth="1"/>
    <col min="6917" max="6918" width="7.3984375" style="63" customWidth="1"/>
    <col min="6919" max="6919" width="6.8984375" style="63" customWidth="1"/>
    <col min="6920" max="6938" width="5.59765625" style="63" customWidth="1"/>
    <col min="6939" max="6939" width="9.3984375" style="63" customWidth="1"/>
    <col min="6940" max="6940" width="9.09765625" style="63" customWidth="1"/>
    <col min="6941" max="6944" width="4.59765625" style="63" customWidth="1"/>
    <col min="6945" max="6945" width="6.3984375" style="63" customWidth="1"/>
    <col min="6946" max="7167" width="8.09765625" style="63"/>
    <col min="7168" max="7168" width="23.5" style="63" customWidth="1"/>
    <col min="7169" max="7169" width="12" style="63" customWidth="1"/>
    <col min="7170" max="7170" width="21.8984375" style="63" customWidth="1"/>
    <col min="7171" max="7171" width="14.59765625" style="63" customWidth="1"/>
    <col min="7172" max="7172" width="0" style="63" hidden="1" customWidth="1"/>
    <col min="7173" max="7174" width="7.3984375" style="63" customWidth="1"/>
    <col min="7175" max="7175" width="6.8984375" style="63" customWidth="1"/>
    <col min="7176" max="7194" width="5.59765625" style="63" customWidth="1"/>
    <col min="7195" max="7195" width="9.3984375" style="63" customWidth="1"/>
    <col min="7196" max="7196" width="9.09765625" style="63" customWidth="1"/>
    <col min="7197" max="7200" width="4.59765625" style="63" customWidth="1"/>
    <col min="7201" max="7201" width="6.3984375" style="63" customWidth="1"/>
    <col min="7202" max="7423" width="8.09765625" style="63"/>
    <col min="7424" max="7424" width="23.5" style="63" customWidth="1"/>
    <col min="7425" max="7425" width="12" style="63" customWidth="1"/>
    <col min="7426" max="7426" width="21.8984375" style="63" customWidth="1"/>
    <col min="7427" max="7427" width="14.59765625" style="63" customWidth="1"/>
    <col min="7428" max="7428" width="0" style="63" hidden="1" customWidth="1"/>
    <col min="7429" max="7430" width="7.3984375" style="63" customWidth="1"/>
    <col min="7431" max="7431" width="6.8984375" style="63" customWidth="1"/>
    <col min="7432" max="7450" width="5.59765625" style="63" customWidth="1"/>
    <col min="7451" max="7451" width="9.3984375" style="63" customWidth="1"/>
    <col min="7452" max="7452" width="9.09765625" style="63" customWidth="1"/>
    <col min="7453" max="7456" width="4.59765625" style="63" customWidth="1"/>
    <col min="7457" max="7457" width="6.3984375" style="63" customWidth="1"/>
    <col min="7458" max="7679" width="8.09765625" style="63"/>
    <col min="7680" max="7680" width="23.5" style="63" customWidth="1"/>
    <col min="7681" max="7681" width="12" style="63" customWidth="1"/>
    <col min="7682" max="7682" width="21.8984375" style="63" customWidth="1"/>
    <col min="7683" max="7683" width="14.59765625" style="63" customWidth="1"/>
    <col min="7684" max="7684" width="0" style="63" hidden="1" customWidth="1"/>
    <col min="7685" max="7686" width="7.3984375" style="63" customWidth="1"/>
    <col min="7687" max="7687" width="6.8984375" style="63" customWidth="1"/>
    <col min="7688" max="7706" width="5.59765625" style="63" customWidth="1"/>
    <col min="7707" max="7707" width="9.3984375" style="63" customWidth="1"/>
    <col min="7708" max="7708" width="9.09765625" style="63" customWidth="1"/>
    <col min="7709" max="7712" width="4.59765625" style="63" customWidth="1"/>
    <col min="7713" max="7713" width="6.3984375" style="63" customWidth="1"/>
    <col min="7714" max="7935" width="8.09765625" style="63"/>
    <col min="7936" max="7936" width="23.5" style="63" customWidth="1"/>
    <col min="7937" max="7937" width="12" style="63" customWidth="1"/>
    <col min="7938" max="7938" width="21.8984375" style="63" customWidth="1"/>
    <col min="7939" max="7939" width="14.59765625" style="63" customWidth="1"/>
    <col min="7940" max="7940" width="0" style="63" hidden="1" customWidth="1"/>
    <col min="7941" max="7942" width="7.3984375" style="63" customWidth="1"/>
    <col min="7943" max="7943" width="6.8984375" style="63" customWidth="1"/>
    <col min="7944" max="7962" width="5.59765625" style="63" customWidth="1"/>
    <col min="7963" max="7963" width="9.3984375" style="63" customWidth="1"/>
    <col min="7964" max="7964" width="9.09765625" style="63" customWidth="1"/>
    <col min="7965" max="7968" width="4.59765625" style="63" customWidth="1"/>
    <col min="7969" max="7969" width="6.3984375" style="63" customWidth="1"/>
    <col min="7970" max="8191" width="8.09765625" style="63"/>
    <col min="8192" max="8192" width="23.5" style="63" customWidth="1"/>
    <col min="8193" max="8193" width="12" style="63" customWidth="1"/>
    <col min="8194" max="8194" width="21.8984375" style="63" customWidth="1"/>
    <col min="8195" max="8195" width="14.59765625" style="63" customWidth="1"/>
    <col min="8196" max="8196" width="0" style="63" hidden="1" customWidth="1"/>
    <col min="8197" max="8198" width="7.3984375" style="63" customWidth="1"/>
    <col min="8199" max="8199" width="6.8984375" style="63" customWidth="1"/>
    <col min="8200" max="8218" width="5.59765625" style="63" customWidth="1"/>
    <col min="8219" max="8219" width="9.3984375" style="63" customWidth="1"/>
    <col min="8220" max="8220" width="9.09765625" style="63" customWidth="1"/>
    <col min="8221" max="8224" width="4.59765625" style="63" customWidth="1"/>
    <col min="8225" max="8225" width="6.3984375" style="63" customWidth="1"/>
    <col min="8226" max="8447" width="8.09765625" style="63"/>
    <col min="8448" max="8448" width="23.5" style="63" customWidth="1"/>
    <col min="8449" max="8449" width="12" style="63" customWidth="1"/>
    <col min="8450" max="8450" width="21.8984375" style="63" customWidth="1"/>
    <col min="8451" max="8451" width="14.59765625" style="63" customWidth="1"/>
    <col min="8452" max="8452" width="0" style="63" hidden="1" customWidth="1"/>
    <col min="8453" max="8454" width="7.3984375" style="63" customWidth="1"/>
    <col min="8455" max="8455" width="6.8984375" style="63" customWidth="1"/>
    <col min="8456" max="8474" width="5.59765625" style="63" customWidth="1"/>
    <col min="8475" max="8475" width="9.3984375" style="63" customWidth="1"/>
    <col min="8476" max="8476" width="9.09765625" style="63" customWidth="1"/>
    <col min="8477" max="8480" width="4.59765625" style="63" customWidth="1"/>
    <col min="8481" max="8481" width="6.3984375" style="63" customWidth="1"/>
    <col min="8482" max="8703" width="8.09765625" style="63"/>
    <col min="8704" max="8704" width="23.5" style="63" customWidth="1"/>
    <col min="8705" max="8705" width="12" style="63" customWidth="1"/>
    <col min="8706" max="8706" width="21.8984375" style="63" customWidth="1"/>
    <col min="8707" max="8707" width="14.59765625" style="63" customWidth="1"/>
    <col min="8708" max="8708" width="0" style="63" hidden="1" customWidth="1"/>
    <col min="8709" max="8710" width="7.3984375" style="63" customWidth="1"/>
    <col min="8711" max="8711" width="6.8984375" style="63" customWidth="1"/>
    <col min="8712" max="8730" width="5.59765625" style="63" customWidth="1"/>
    <col min="8731" max="8731" width="9.3984375" style="63" customWidth="1"/>
    <col min="8732" max="8732" width="9.09765625" style="63" customWidth="1"/>
    <col min="8733" max="8736" width="4.59765625" style="63" customWidth="1"/>
    <col min="8737" max="8737" width="6.3984375" style="63" customWidth="1"/>
    <col min="8738" max="8959" width="8.09765625" style="63"/>
    <col min="8960" max="8960" width="23.5" style="63" customWidth="1"/>
    <col min="8961" max="8961" width="12" style="63" customWidth="1"/>
    <col min="8962" max="8962" width="21.8984375" style="63" customWidth="1"/>
    <col min="8963" max="8963" width="14.59765625" style="63" customWidth="1"/>
    <col min="8964" max="8964" width="0" style="63" hidden="1" customWidth="1"/>
    <col min="8965" max="8966" width="7.3984375" style="63" customWidth="1"/>
    <col min="8967" max="8967" width="6.8984375" style="63" customWidth="1"/>
    <col min="8968" max="8986" width="5.59765625" style="63" customWidth="1"/>
    <col min="8987" max="8987" width="9.3984375" style="63" customWidth="1"/>
    <col min="8988" max="8988" width="9.09765625" style="63" customWidth="1"/>
    <col min="8989" max="8992" width="4.59765625" style="63" customWidth="1"/>
    <col min="8993" max="8993" width="6.3984375" style="63" customWidth="1"/>
    <col min="8994" max="9215" width="8.09765625" style="63"/>
    <col min="9216" max="9216" width="23.5" style="63" customWidth="1"/>
    <col min="9217" max="9217" width="12" style="63" customWidth="1"/>
    <col min="9218" max="9218" width="21.8984375" style="63" customWidth="1"/>
    <col min="9219" max="9219" width="14.59765625" style="63" customWidth="1"/>
    <col min="9220" max="9220" width="0" style="63" hidden="1" customWidth="1"/>
    <col min="9221" max="9222" width="7.3984375" style="63" customWidth="1"/>
    <col min="9223" max="9223" width="6.8984375" style="63" customWidth="1"/>
    <col min="9224" max="9242" width="5.59765625" style="63" customWidth="1"/>
    <col min="9243" max="9243" width="9.3984375" style="63" customWidth="1"/>
    <col min="9244" max="9244" width="9.09765625" style="63" customWidth="1"/>
    <col min="9245" max="9248" width="4.59765625" style="63" customWidth="1"/>
    <col min="9249" max="9249" width="6.3984375" style="63" customWidth="1"/>
    <col min="9250" max="9471" width="8.09765625" style="63"/>
    <col min="9472" max="9472" width="23.5" style="63" customWidth="1"/>
    <col min="9473" max="9473" width="12" style="63" customWidth="1"/>
    <col min="9474" max="9474" width="21.8984375" style="63" customWidth="1"/>
    <col min="9475" max="9475" width="14.59765625" style="63" customWidth="1"/>
    <col min="9476" max="9476" width="0" style="63" hidden="1" customWidth="1"/>
    <col min="9477" max="9478" width="7.3984375" style="63" customWidth="1"/>
    <col min="9479" max="9479" width="6.8984375" style="63" customWidth="1"/>
    <col min="9480" max="9498" width="5.59765625" style="63" customWidth="1"/>
    <col min="9499" max="9499" width="9.3984375" style="63" customWidth="1"/>
    <col min="9500" max="9500" width="9.09765625" style="63" customWidth="1"/>
    <col min="9501" max="9504" width="4.59765625" style="63" customWidth="1"/>
    <col min="9505" max="9505" width="6.3984375" style="63" customWidth="1"/>
    <col min="9506" max="9727" width="8.09765625" style="63"/>
    <col min="9728" max="9728" width="23.5" style="63" customWidth="1"/>
    <col min="9729" max="9729" width="12" style="63" customWidth="1"/>
    <col min="9730" max="9730" width="21.8984375" style="63" customWidth="1"/>
    <col min="9731" max="9731" width="14.59765625" style="63" customWidth="1"/>
    <col min="9732" max="9732" width="0" style="63" hidden="1" customWidth="1"/>
    <col min="9733" max="9734" width="7.3984375" style="63" customWidth="1"/>
    <col min="9735" max="9735" width="6.8984375" style="63" customWidth="1"/>
    <col min="9736" max="9754" width="5.59765625" style="63" customWidth="1"/>
    <col min="9755" max="9755" width="9.3984375" style="63" customWidth="1"/>
    <col min="9756" max="9756" width="9.09765625" style="63" customWidth="1"/>
    <col min="9757" max="9760" width="4.59765625" style="63" customWidth="1"/>
    <col min="9761" max="9761" width="6.3984375" style="63" customWidth="1"/>
    <col min="9762" max="9983" width="8.09765625" style="63"/>
    <col min="9984" max="9984" width="23.5" style="63" customWidth="1"/>
    <col min="9985" max="9985" width="12" style="63" customWidth="1"/>
    <col min="9986" max="9986" width="21.8984375" style="63" customWidth="1"/>
    <col min="9987" max="9987" width="14.59765625" style="63" customWidth="1"/>
    <col min="9988" max="9988" width="0" style="63" hidden="1" customWidth="1"/>
    <col min="9989" max="9990" width="7.3984375" style="63" customWidth="1"/>
    <col min="9991" max="9991" width="6.8984375" style="63" customWidth="1"/>
    <col min="9992" max="10010" width="5.59765625" style="63" customWidth="1"/>
    <col min="10011" max="10011" width="9.3984375" style="63" customWidth="1"/>
    <col min="10012" max="10012" width="9.09765625" style="63" customWidth="1"/>
    <col min="10013" max="10016" width="4.59765625" style="63" customWidth="1"/>
    <col min="10017" max="10017" width="6.3984375" style="63" customWidth="1"/>
    <col min="10018" max="10239" width="8.09765625" style="63"/>
    <col min="10240" max="10240" width="23.5" style="63" customWidth="1"/>
    <col min="10241" max="10241" width="12" style="63" customWidth="1"/>
    <col min="10242" max="10242" width="21.8984375" style="63" customWidth="1"/>
    <col min="10243" max="10243" width="14.59765625" style="63" customWidth="1"/>
    <col min="10244" max="10244" width="0" style="63" hidden="1" customWidth="1"/>
    <col min="10245" max="10246" width="7.3984375" style="63" customWidth="1"/>
    <col min="10247" max="10247" width="6.8984375" style="63" customWidth="1"/>
    <col min="10248" max="10266" width="5.59765625" style="63" customWidth="1"/>
    <col min="10267" max="10267" width="9.3984375" style="63" customWidth="1"/>
    <col min="10268" max="10268" width="9.09765625" style="63" customWidth="1"/>
    <col min="10269" max="10272" width="4.59765625" style="63" customWidth="1"/>
    <col min="10273" max="10273" width="6.3984375" style="63" customWidth="1"/>
    <col min="10274" max="10495" width="8.09765625" style="63"/>
    <col min="10496" max="10496" width="23.5" style="63" customWidth="1"/>
    <col min="10497" max="10497" width="12" style="63" customWidth="1"/>
    <col min="10498" max="10498" width="21.8984375" style="63" customWidth="1"/>
    <col min="10499" max="10499" width="14.59765625" style="63" customWidth="1"/>
    <col min="10500" max="10500" width="0" style="63" hidden="1" customWidth="1"/>
    <col min="10501" max="10502" width="7.3984375" style="63" customWidth="1"/>
    <col min="10503" max="10503" width="6.8984375" style="63" customWidth="1"/>
    <col min="10504" max="10522" width="5.59765625" style="63" customWidth="1"/>
    <col min="10523" max="10523" width="9.3984375" style="63" customWidth="1"/>
    <col min="10524" max="10524" width="9.09765625" style="63" customWidth="1"/>
    <col min="10525" max="10528" width="4.59765625" style="63" customWidth="1"/>
    <col min="10529" max="10529" width="6.3984375" style="63" customWidth="1"/>
    <col min="10530" max="10751" width="8.09765625" style="63"/>
    <col min="10752" max="10752" width="23.5" style="63" customWidth="1"/>
    <col min="10753" max="10753" width="12" style="63" customWidth="1"/>
    <col min="10754" max="10754" width="21.8984375" style="63" customWidth="1"/>
    <col min="10755" max="10755" width="14.59765625" style="63" customWidth="1"/>
    <col min="10756" max="10756" width="0" style="63" hidden="1" customWidth="1"/>
    <col min="10757" max="10758" width="7.3984375" style="63" customWidth="1"/>
    <col min="10759" max="10759" width="6.8984375" style="63" customWidth="1"/>
    <col min="10760" max="10778" width="5.59765625" style="63" customWidth="1"/>
    <col min="10779" max="10779" width="9.3984375" style="63" customWidth="1"/>
    <col min="10780" max="10780" width="9.09765625" style="63" customWidth="1"/>
    <col min="10781" max="10784" width="4.59765625" style="63" customWidth="1"/>
    <col min="10785" max="10785" width="6.3984375" style="63" customWidth="1"/>
    <col min="10786" max="11007" width="8.09765625" style="63"/>
    <col min="11008" max="11008" width="23.5" style="63" customWidth="1"/>
    <col min="11009" max="11009" width="12" style="63" customWidth="1"/>
    <col min="11010" max="11010" width="21.8984375" style="63" customWidth="1"/>
    <col min="11011" max="11011" width="14.59765625" style="63" customWidth="1"/>
    <col min="11012" max="11012" width="0" style="63" hidden="1" customWidth="1"/>
    <col min="11013" max="11014" width="7.3984375" style="63" customWidth="1"/>
    <col min="11015" max="11015" width="6.8984375" style="63" customWidth="1"/>
    <col min="11016" max="11034" width="5.59765625" style="63" customWidth="1"/>
    <col min="11035" max="11035" width="9.3984375" style="63" customWidth="1"/>
    <col min="11036" max="11036" width="9.09765625" style="63" customWidth="1"/>
    <col min="11037" max="11040" width="4.59765625" style="63" customWidth="1"/>
    <col min="11041" max="11041" width="6.3984375" style="63" customWidth="1"/>
    <col min="11042" max="11263" width="8.09765625" style="63"/>
    <col min="11264" max="11264" width="23.5" style="63" customWidth="1"/>
    <col min="11265" max="11265" width="12" style="63" customWidth="1"/>
    <col min="11266" max="11266" width="21.8984375" style="63" customWidth="1"/>
    <col min="11267" max="11267" width="14.59765625" style="63" customWidth="1"/>
    <col min="11268" max="11268" width="0" style="63" hidden="1" customWidth="1"/>
    <col min="11269" max="11270" width="7.3984375" style="63" customWidth="1"/>
    <col min="11271" max="11271" width="6.8984375" style="63" customWidth="1"/>
    <col min="11272" max="11290" width="5.59765625" style="63" customWidth="1"/>
    <col min="11291" max="11291" width="9.3984375" style="63" customWidth="1"/>
    <col min="11292" max="11292" width="9.09765625" style="63" customWidth="1"/>
    <col min="11293" max="11296" width="4.59765625" style="63" customWidth="1"/>
    <col min="11297" max="11297" width="6.3984375" style="63" customWidth="1"/>
    <col min="11298" max="11519" width="8.09765625" style="63"/>
    <col min="11520" max="11520" width="23.5" style="63" customWidth="1"/>
    <col min="11521" max="11521" width="12" style="63" customWidth="1"/>
    <col min="11522" max="11522" width="21.8984375" style="63" customWidth="1"/>
    <col min="11523" max="11523" width="14.59765625" style="63" customWidth="1"/>
    <col min="11524" max="11524" width="0" style="63" hidden="1" customWidth="1"/>
    <col min="11525" max="11526" width="7.3984375" style="63" customWidth="1"/>
    <col min="11527" max="11527" width="6.8984375" style="63" customWidth="1"/>
    <col min="11528" max="11546" width="5.59765625" style="63" customWidth="1"/>
    <col min="11547" max="11547" width="9.3984375" style="63" customWidth="1"/>
    <col min="11548" max="11548" width="9.09765625" style="63" customWidth="1"/>
    <col min="11549" max="11552" width="4.59765625" style="63" customWidth="1"/>
    <col min="11553" max="11553" width="6.3984375" style="63" customWidth="1"/>
    <col min="11554" max="11775" width="8.09765625" style="63"/>
    <col min="11776" max="11776" width="23.5" style="63" customWidth="1"/>
    <col min="11777" max="11777" width="12" style="63" customWidth="1"/>
    <col min="11778" max="11778" width="21.8984375" style="63" customWidth="1"/>
    <col min="11779" max="11779" width="14.59765625" style="63" customWidth="1"/>
    <col min="11780" max="11780" width="0" style="63" hidden="1" customWidth="1"/>
    <col min="11781" max="11782" width="7.3984375" style="63" customWidth="1"/>
    <col min="11783" max="11783" width="6.8984375" style="63" customWidth="1"/>
    <col min="11784" max="11802" width="5.59765625" style="63" customWidth="1"/>
    <col min="11803" max="11803" width="9.3984375" style="63" customWidth="1"/>
    <col min="11804" max="11804" width="9.09765625" style="63" customWidth="1"/>
    <col min="11805" max="11808" width="4.59765625" style="63" customWidth="1"/>
    <col min="11809" max="11809" width="6.3984375" style="63" customWidth="1"/>
    <col min="11810" max="12031" width="8.09765625" style="63"/>
    <col min="12032" max="12032" width="23.5" style="63" customWidth="1"/>
    <col min="12033" max="12033" width="12" style="63" customWidth="1"/>
    <col min="12034" max="12034" width="21.8984375" style="63" customWidth="1"/>
    <col min="12035" max="12035" width="14.59765625" style="63" customWidth="1"/>
    <col min="12036" max="12036" width="0" style="63" hidden="1" customWidth="1"/>
    <col min="12037" max="12038" width="7.3984375" style="63" customWidth="1"/>
    <col min="12039" max="12039" width="6.8984375" style="63" customWidth="1"/>
    <col min="12040" max="12058" width="5.59765625" style="63" customWidth="1"/>
    <col min="12059" max="12059" width="9.3984375" style="63" customWidth="1"/>
    <col min="12060" max="12060" width="9.09765625" style="63" customWidth="1"/>
    <col min="12061" max="12064" width="4.59765625" style="63" customWidth="1"/>
    <col min="12065" max="12065" width="6.3984375" style="63" customWidth="1"/>
    <col min="12066" max="12287" width="8.09765625" style="63"/>
    <col min="12288" max="12288" width="23.5" style="63" customWidth="1"/>
    <col min="12289" max="12289" width="12" style="63" customWidth="1"/>
    <col min="12290" max="12290" width="21.8984375" style="63" customWidth="1"/>
    <col min="12291" max="12291" width="14.59765625" style="63" customWidth="1"/>
    <col min="12292" max="12292" width="0" style="63" hidden="1" customWidth="1"/>
    <col min="12293" max="12294" width="7.3984375" style="63" customWidth="1"/>
    <col min="12295" max="12295" width="6.8984375" style="63" customWidth="1"/>
    <col min="12296" max="12314" width="5.59765625" style="63" customWidth="1"/>
    <col min="12315" max="12315" width="9.3984375" style="63" customWidth="1"/>
    <col min="12316" max="12316" width="9.09765625" style="63" customWidth="1"/>
    <col min="12317" max="12320" width="4.59765625" style="63" customWidth="1"/>
    <col min="12321" max="12321" width="6.3984375" style="63" customWidth="1"/>
    <col min="12322" max="12543" width="8.09765625" style="63"/>
    <col min="12544" max="12544" width="23.5" style="63" customWidth="1"/>
    <col min="12545" max="12545" width="12" style="63" customWidth="1"/>
    <col min="12546" max="12546" width="21.8984375" style="63" customWidth="1"/>
    <col min="12547" max="12547" width="14.59765625" style="63" customWidth="1"/>
    <col min="12548" max="12548" width="0" style="63" hidden="1" customWidth="1"/>
    <col min="12549" max="12550" width="7.3984375" style="63" customWidth="1"/>
    <col min="12551" max="12551" width="6.8984375" style="63" customWidth="1"/>
    <col min="12552" max="12570" width="5.59765625" style="63" customWidth="1"/>
    <col min="12571" max="12571" width="9.3984375" style="63" customWidth="1"/>
    <col min="12572" max="12572" width="9.09765625" style="63" customWidth="1"/>
    <col min="12573" max="12576" width="4.59765625" style="63" customWidth="1"/>
    <col min="12577" max="12577" width="6.3984375" style="63" customWidth="1"/>
    <col min="12578" max="12799" width="8.09765625" style="63"/>
    <col min="12800" max="12800" width="23.5" style="63" customWidth="1"/>
    <col min="12801" max="12801" width="12" style="63" customWidth="1"/>
    <col min="12802" max="12802" width="21.8984375" style="63" customWidth="1"/>
    <col min="12803" max="12803" width="14.59765625" style="63" customWidth="1"/>
    <col min="12804" max="12804" width="0" style="63" hidden="1" customWidth="1"/>
    <col min="12805" max="12806" width="7.3984375" style="63" customWidth="1"/>
    <col min="12807" max="12807" width="6.8984375" style="63" customWidth="1"/>
    <col min="12808" max="12826" width="5.59765625" style="63" customWidth="1"/>
    <col min="12827" max="12827" width="9.3984375" style="63" customWidth="1"/>
    <col min="12828" max="12828" width="9.09765625" style="63" customWidth="1"/>
    <col min="12829" max="12832" width="4.59765625" style="63" customWidth="1"/>
    <col min="12833" max="12833" width="6.3984375" style="63" customWidth="1"/>
    <col min="12834" max="13055" width="8.09765625" style="63"/>
    <col min="13056" max="13056" width="23.5" style="63" customWidth="1"/>
    <col min="13057" max="13057" width="12" style="63" customWidth="1"/>
    <col min="13058" max="13058" width="21.8984375" style="63" customWidth="1"/>
    <col min="13059" max="13059" width="14.59765625" style="63" customWidth="1"/>
    <col min="13060" max="13060" width="0" style="63" hidden="1" customWidth="1"/>
    <col min="13061" max="13062" width="7.3984375" style="63" customWidth="1"/>
    <col min="13063" max="13063" width="6.8984375" style="63" customWidth="1"/>
    <col min="13064" max="13082" width="5.59765625" style="63" customWidth="1"/>
    <col min="13083" max="13083" width="9.3984375" style="63" customWidth="1"/>
    <col min="13084" max="13084" width="9.09765625" style="63" customWidth="1"/>
    <col min="13085" max="13088" width="4.59765625" style="63" customWidth="1"/>
    <col min="13089" max="13089" width="6.3984375" style="63" customWidth="1"/>
    <col min="13090" max="13311" width="8.09765625" style="63"/>
    <col min="13312" max="13312" width="23.5" style="63" customWidth="1"/>
    <col min="13313" max="13313" width="12" style="63" customWidth="1"/>
    <col min="13314" max="13314" width="21.8984375" style="63" customWidth="1"/>
    <col min="13315" max="13315" width="14.59765625" style="63" customWidth="1"/>
    <col min="13316" max="13316" width="0" style="63" hidden="1" customWidth="1"/>
    <col min="13317" max="13318" width="7.3984375" style="63" customWidth="1"/>
    <col min="13319" max="13319" width="6.8984375" style="63" customWidth="1"/>
    <col min="13320" max="13338" width="5.59765625" style="63" customWidth="1"/>
    <col min="13339" max="13339" width="9.3984375" style="63" customWidth="1"/>
    <col min="13340" max="13340" width="9.09765625" style="63" customWidth="1"/>
    <col min="13341" max="13344" width="4.59765625" style="63" customWidth="1"/>
    <col min="13345" max="13345" width="6.3984375" style="63" customWidth="1"/>
    <col min="13346" max="13567" width="8.09765625" style="63"/>
    <col min="13568" max="13568" width="23.5" style="63" customWidth="1"/>
    <col min="13569" max="13569" width="12" style="63" customWidth="1"/>
    <col min="13570" max="13570" width="21.8984375" style="63" customWidth="1"/>
    <col min="13571" max="13571" width="14.59765625" style="63" customWidth="1"/>
    <col min="13572" max="13572" width="0" style="63" hidden="1" customWidth="1"/>
    <col min="13573" max="13574" width="7.3984375" style="63" customWidth="1"/>
    <col min="13575" max="13575" width="6.8984375" style="63" customWidth="1"/>
    <col min="13576" max="13594" width="5.59765625" style="63" customWidth="1"/>
    <col min="13595" max="13595" width="9.3984375" style="63" customWidth="1"/>
    <col min="13596" max="13596" width="9.09765625" style="63" customWidth="1"/>
    <col min="13597" max="13600" width="4.59765625" style="63" customWidth="1"/>
    <col min="13601" max="13601" width="6.3984375" style="63" customWidth="1"/>
    <col min="13602" max="13823" width="8.09765625" style="63"/>
    <col min="13824" max="13824" width="23.5" style="63" customWidth="1"/>
    <col min="13825" max="13825" width="12" style="63" customWidth="1"/>
    <col min="13826" max="13826" width="21.8984375" style="63" customWidth="1"/>
    <col min="13827" max="13827" width="14.59765625" style="63" customWidth="1"/>
    <col min="13828" max="13828" width="0" style="63" hidden="1" customWidth="1"/>
    <col min="13829" max="13830" width="7.3984375" style="63" customWidth="1"/>
    <col min="13831" max="13831" width="6.8984375" style="63" customWidth="1"/>
    <col min="13832" max="13850" width="5.59765625" style="63" customWidth="1"/>
    <col min="13851" max="13851" width="9.3984375" style="63" customWidth="1"/>
    <col min="13852" max="13852" width="9.09765625" style="63" customWidth="1"/>
    <col min="13853" max="13856" width="4.59765625" style="63" customWidth="1"/>
    <col min="13857" max="13857" width="6.3984375" style="63" customWidth="1"/>
    <col min="13858" max="14079" width="8.09765625" style="63"/>
    <col min="14080" max="14080" width="23.5" style="63" customWidth="1"/>
    <col min="14081" max="14081" width="12" style="63" customWidth="1"/>
    <col min="14082" max="14082" width="21.8984375" style="63" customWidth="1"/>
    <col min="14083" max="14083" width="14.59765625" style="63" customWidth="1"/>
    <col min="14084" max="14084" width="0" style="63" hidden="1" customWidth="1"/>
    <col min="14085" max="14086" width="7.3984375" style="63" customWidth="1"/>
    <col min="14087" max="14087" width="6.8984375" style="63" customWidth="1"/>
    <col min="14088" max="14106" width="5.59765625" style="63" customWidth="1"/>
    <col min="14107" max="14107" width="9.3984375" style="63" customWidth="1"/>
    <col min="14108" max="14108" width="9.09765625" style="63" customWidth="1"/>
    <col min="14109" max="14112" width="4.59765625" style="63" customWidth="1"/>
    <col min="14113" max="14113" width="6.3984375" style="63" customWidth="1"/>
    <col min="14114" max="14335" width="8.09765625" style="63"/>
    <col min="14336" max="14336" width="23.5" style="63" customWidth="1"/>
    <col min="14337" max="14337" width="12" style="63" customWidth="1"/>
    <col min="14338" max="14338" width="21.8984375" style="63" customWidth="1"/>
    <col min="14339" max="14339" width="14.59765625" style="63" customWidth="1"/>
    <col min="14340" max="14340" width="0" style="63" hidden="1" customWidth="1"/>
    <col min="14341" max="14342" width="7.3984375" style="63" customWidth="1"/>
    <col min="14343" max="14343" width="6.8984375" style="63" customWidth="1"/>
    <col min="14344" max="14362" width="5.59765625" style="63" customWidth="1"/>
    <col min="14363" max="14363" width="9.3984375" style="63" customWidth="1"/>
    <col min="14364" max="14364" width="9.09765625" style="63" customWidth="1"/>
    <col min="14365" max="14368" width="4.59765625" style="63" customWidth="1"/>
    <col min="14369" max="14369" width="6.3984375" style="63" customWidth="1"/>
    <col min="14370" max="14591" width="8.09765625" style="63"/>
    <col min="14592" max="14592" width="23.5" style="63" customWidth="1"/>
    <col min="14593" max="14593" width="12" style="63" customWidth="1"/>
    <col min="14594" max="14594" width="21.8984375" style="63" customWidth="1"/>
    <col min="14595" max="14595" width="14.59765625" style="63" customWidth="1"/>
    <col min="14596" max="14596" width="0" style="63" hidden="1" customWidth="1"/>
    <col min="14597" max="14598" width="7.3984375" style="63" customWidth="1"/>
    <col min="14599" max="14599" width="6.8984375" style="63" customWidth="1"/>
    <col min="14600" max="14618" width="5.59765625" style="63" customWidth="1"/>
    <col min="14619" max="14619" width="9.3984375" style="63" customWidth="1"/>
    <col min="14620" max="14620" width="9.09765625" style="63" customWidth="1"/>
    <col min="14621" max="14624" width="4.59765625" style="63" customWidth="1"/>
    <col min="14625" max="14625" width="6.3984375" style="63" customWidth="1"/>
    <col min="14626" max="14847" width="8.09765625" style="63"/>
    <col min="14848" max="14848" width="23.5" style="63" customWidth="1"/>
    <col min="14849" max="14849" width="12" style="63" customWidth="1"/>
    <col min="14850" max="14850" width="21.8984375" style="63" customWidth="1"/>
    <col min="14851" max="14851" width="14.59765625" style="63" customWidth="1"/>
    <col min="14852" max="14852" width="0" style="63" hidden="1" customWidth="1"/>
    <col min="14853" max="14854" width="7.3984375" style="63" customWidth="1"/>
    <col min="14855" max="14855" width="6.8984375" style="63" customWidth="1"/>
    <col min="14856" max="14874" width="5.59765625" style="63" customWidth="1"/>
    <col min="14875" max="14875" width="9.3984375" style="63" customWidth="1"/>
    <col min="14876" max="14876" width="9.09765625" style="63" customWidth="1"/>
    <col min="14877" max="14880" width="4.59765625" style="63" customWidth="1"/>
    <col min="14881" max="14881" width="6.3984375" style="63" customWidth="1"/>
    <col min="14882" max="15103" width="8.09765625" style="63"/>
    <col min="15104" max="15104" width="23.5" style="63" customWidth="1"/>
    <col min="15105" max="15105" width="12" style="63" customWidth="1"/>
    <col min="15106" max="15106" width="21.8984375" style="63" customWidth="1"/>
    <col min="15107" max="15107" width="14.59765625" style="63" customWidth="1"/>
    <col min="15108" max="15108" width="0" style="63" hidden="1" customWidth="1"/>
    <col min="15109" max="15110" width="7.3984375" style="63" customWidth="1"/>
    <col min="15111" max="15111" width="6.8984375" style="63" customWidth="1"/>
    <col min="15112" max="15130" width="5.59765625" style="63" customWidth="1"/>
    <col min="15131" max="15131" width="9.3984375" style="63" customWidth="1"/>
    <col min="15132" max="15132" width="9.09765625" style="63" customWidth="1"/>
    <col min="15133" max="15136" width="4.59765625" style="63" customWidth="1"/>
    <col min="15137" max="15137" width="6.3984375" style="63" customWidth="1"/>
    <col min="15138" max="15359" width="8.09765625" style="63"/>
    <col min="15360" max="15360" width="23.5" style="63" customWidth="1"/>
    <col min="15361" max="15361" width="12" style="63" customWidth="1"/>
    <col min="15362" max="15362" width="21.8984375" style="63" customWidth="1"/>
    <col min="15363" max="15363" width="14.59765625" style="63" customWidth="1"/>
    <col min="15364" max="15364" width="0" style="63" hidden="1" customWidth="1"/>
    <col min="15365" max="15366" width="7.3984375" style="63" customWidth="1"/>
    <col min="15367" max="15367" width="6.8984375" style="63" customWidth="1"/>
    <col min="15368" max="15386" width="5.59765625" style="63" customWidth="1"/>
    <col min="15387" max="15387" width="9.3984375" style="63" customWidth="1"/>
    <col min="15388" max="15388" width="9.09765625" style="63" customWidth="1"/>
    <col min="15389" max="15392" width="4.59765625" style="63" customWidth="1"/>
    <col min="15393" max="15393" width="6.3984375" style="63" customWidth="1"/>
    <col min="15394" max="15615" width="8.09765625" style="63"/>
    <col min="15616" max="15616" width="23.5" style="63" customWidth="1"/>
    <col min="15617" max="15617" width="12" style="63" customWidth="1"/>
    <col min="15618" max="15618" width="21.8984375" style="63" customWidth="1"/>
    <col min="15619" max="15619" width="14.59765625" style="63" customWidth="1"/>
    <col min="15620" max="15620" width="0" style="63" hidden="1" customWidth="1"/>
    <col min="15621" max="15622" width="7.3984375" style="63" customWidth="1"/>
    <col min="15623" max="15623" width="6.8984375" style="63" customWidth="1"/>
    <col min="15624" max="15642" width="5.59765625" style="63" customWidth="1"/>
    <col min="15643" max="15643" width="9.3984375" style="63" customWidth="1"/>
    <col min="15644" max="15644" width="9.09765625" style="63" customWidth="1"/>
    <col min="15645" max="15648" width="4.59765625" style="63" customWidth="1"/>
    <col min="15649" max="15649" width="6.3984375" style="63" customWidth="1"/>
    <col min="15650" max="15871" width="8.09765625" style="63"/>
    <col min="15872" max="15872" width="23.5" style="63" customWidth="1"/>
    <col min="15873" max="15873" width="12" style="63" customWidth="1"/>
    <col min="15874" max="15874" width="21.8984375" style="63" customWidth="1"/>
    <col min="15875" max="15875" width="14.59765625" style="63" customWidth="1"/>
    <col min="15876" max="15876" width="0" style="63" hidden="1" customWidth="1"/>
    <col min="15877" max="15878" width="7.3984375" style="63" customWidth="1"/>
    <col min="15879" max="15879" width="6.8984375" style="63" customWidth="1"/>
    <col min="15880" max="15898" width="5.59765625" style="63" customWidth="1"/>
    <col min="15899" max="15899" width="9.3984375" style="63" customWidth="1"/>
    <col min="15900" max="15900" width="9.09765625" style="63" customWidth="1"/>
    <col min="15901" max="15904" width="4.59765625" style="63" customWidth="1"/>
    <col min="15905" max="15905" width="6.3984375" style="63" customWidth="1"/>
    <col min="15906" max="16127" width="8.09765625" style="63"/>
    <col min="16128" max="16128" width="23.5" style="63" customWidth="1"/>
    <col min="16129" max="16129" width="12" style="63" customWidth="1"/>
    <col min="16130" max="16130" width="21.8984375" style="63" customWidth="1"/>
    <col min="16131" max="16131" width="14.59765625" style="63" customWidth="1"/>
    <col min="16132" max="16132" width="0" style="63" hidden="1" customWidth="1"/>
    <col min="16133" max="16134" width="7.3984375" style="63" customWidth="1"/>
    <col min="16135" max="16135" width="6.8984375" style="63" customWidth="1"/>
    <col min="16136" max="16154" width="5.59765625" style="63" customWidth="1"/>
    <col min="16155" max="16155" width="9.3984375" style="63" customWidth="1"/>
    <col min="16156" max="16156" width="9.09765625" style="63" customWidth="1"/>
    <col min="16157" max="16160" width="4.59765625" style="63" customWidth="1"/>
    <col min="16161" max="16161" width="6.3984375" style="63" customWidth="1"/>
    <col min="16162" max="16384" width="8.09765625" style="63"/>
  </cols>
  <sheetData>
    <row r="1" spans="1:33" ht="37.5" customHeight="1">
      <c r="A1" s="61" t="s">
        <v>178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273"/>
      <c r="X1" s="274"/>
      <c r="Y1" s="274"/>
      <c r="Z1" s="274"/>
      <c r="AA1" s="274"/>
    </row>
    <row r="2" spans="1:33" ht="21.75" customHeight="1">
      <c r="A2" s="64"/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W2" s="3"/>
      <c r="X2" s="5"/>
      <c r="Y2" s="5"/>
      <c r="Z2" s="5"/>
      <c r="AA2" s="41" t="s">
        <v>113</v>
      </c>
    </row>
    <row r="3" spans="1:33" ht="12" customHeight="1" thickBot="1">
      <c r="B3" s="65"/>
      <c r="C3" s="65"/>
      <c r="E3" s="67"/>
      <c r="F3" s="67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9"/>
    </row>
    <row r="4" spans="1:33" ht="38.25" customHeight="1">
      <c r="A4" s="283" t="s">
        <v>2</v>
      </c>
      <c r="B4" s="284"/>
      <c r="C4" s="287" t="s">
        <v>3</v>
      </c>
      <c r="D4" s="287" t="s">
        <v>4</v>
      </c>
      <c r="E4" s="289" t="s">
        <v>118</v>
      </c>
      <c r="F4" s="291" t="s">
        <v>125</v>
      </c>
      <c r="G4" s="70" t="s">
        <v>126</v>
      </c>
      <c r="H4" s="71" t="s">
        <v>127</v>
      </c>
      <c r="I4" s="72" t="s">
        <v>128</v>
      </c>
      <c r="J4" s="72" t="s">
        <v>129</v>
      </c>
      <c r="K4" s="71" t="s">
        <v>130</v>
      </c>
      <c r="L4" s="73" t="s">
        <v>131</v>
      </c>
      <c r="M4" s="74" t="s">
        <v>132</v>
      </c>
      <c r="N4" s="72" t="s">
        <v>133</v>
      </c>
      <c r="O4" s="72" t="s">
        <v>134</v>
      </c>
      <c r="P4" s="72" t="s">
        <v>135</v>
      </c>
      <c r="Q4" s="72" t="s">
        <v>136</v>
      </c>
      <c r="R4" s="71" t="s">
        <v>137</v>
      </c>
      <c r="S4" s="72" t="s">
        <v>138</v>
      </c>
      <c r="T4" s="71" t="s">
        <v>139</v>
      </c>
      <c r="U4" s="72" t="s">
        <v>140</v>
      </c>
      <c r="V4" s="75" t="s">
        <v>141</v>
      </c>
      <c r="W4" s="70" t="s">
        <v>142</v>
      </c>
      <c r="X4" s="72" t="s">
        <v>143</v>
      </c>
      <c r="Y4" s="72" t="s">
        <v>144</v>
      </c>
      <c r="Z4" s="76" t="s">
        <v>145</v>
      </c>
      <c r="AA4" s="77" t="s">
        <v>146</v>
      </c>
    </row>
    <row r="5" spans="1:33" ht="21.75" customHeight="1" thickBot="1">
      <c r="A5" s="285"/>
      <c r="B5" s="286"/>
      <c r="C5" s="288"/>
      <c r="D5" s="288"/>
      <c r="E5" s="290"/>
      <c r="F5" s="292"/>
      <c r="G5" s="78" t="s">
        <v>147</v>
      </c>
      <c r="H5" s="79" t="s">
        <v>148</v>
      </c>
      <c r="I5" s="80" t="s">
        <v>149</v>
      </c>
      <c r="J5" s="80" t="s">
        <v>150</v>
      </c>
      <c r="K5" s="79" t="s">
        <v>151</v>
      </c>
      <c r="L5" s="81" t="s">
        <v>152</v>
      </c>
      <c r="M5" s="82" t="s">
        <v>153</v>
      </c>
      <c r="N5" s="80" t="s">
        <v>154</v>
      </c>
      <c r="O5" s="80" t="s">
        <v>155</v>
      </c>
      <c r="P5" s="80" t="s">
        <v>156</v>
      </c>
      <c r="Q5" s="80" t="s">
        <v>157</v>
      </c>
      <c r="R5" s="79" t="s">
        <v>158</v>
      </c>
      <c r="S5" s="80" t="s">
        <v>159</v>
      </c>
      <c r="T5" s="79" t="s">
        <v>160</v>
      </c>
      <c r="U5" s="80" t="s">
        <v>161</v>
      </c>
      <c r="V5" s="83" t="s">
        <v>162</v>
      </c>
      <c r="W5" s="84" t="s">
        <v>163</v>
      </c>
      <c r="X5" s="80" t="s">
        <v>164</v>
      </c>
      <c r="Y5" s="80" t="s">
        <v>165</v>
      </c>
      <c r="Z5" s="85" t="s">
        <v>166</v>
      </c>
      <c r="AA5" s="86"/>
      <c r="AB5" s="87"/>
    </row>
    <row r="6" spans="1:33" ht="27.9" customHeight="1">
      <c r="A6" s="275" t="s">
        <v>119</v>
      </c>
      <c r="B6" s="278" t="s">
        <v>123</v>
      </c>
      <c r="C6" s="179" t="s">
        <v>34</v>
      </c>
      <c r="D6" s="186" t="s">
        <v>35</v>
      </c>
      <c r="E6" s="187">
        <v>730</v>
      </c>
      <c r="F6" s="188">
        <v>750</v>
      </c>
      <c r="G6" s="301">
        <f t="shared" ref="G6:Z6" si="0">SUM($F$6:$F$10)</f>
        <v>4760</v>
      </c>
      <c r="H6" s="304">
        <f t="shared" si="0"/>
        <v>4760</v>
      </c>
      <c r="I6" s="298">
        <f t="shared" si="0"/>
        <v>4760</v>
      </c>
      <c r="J6" s="298">
        <f t="shared" si="0"/>
        <v>4760</v>
      </c>
      <c r="K6" s="304">
        <f t="shared" si="0"/>
        <v>4760</v>
      </c>
      <c r="L6" s="318">
        <f t="shared" si="0"/>
        <v>4760</v>
      </c>
      <c r="M6" s="321">
        <f t="shared" si="0"/>
        <v>4760</v>
      </c>
      <c r="N6" s="298">
        <f t="shared" si="0"/>
        <v>4760</v>
      </c>
      <c r="O6" s="298">
        <f t="shared" si="0"/>
        <v>4760</v>
      </c>
      <c r="P6" s="298">
        <f t="shared" si="0"/>
        <v>4760</v>
      </c>
      <c r="Q6" s="298">
        <f t="shared" si="0"/>
        <v>4760</v>
      </c>
      <c r="R6" s="304">
        <f t="shared" si="0"/>
        <v>4760</v>
      </c>
      <c r="S6" s="298">
        <f t="shared" si="0"/>
        <v>4760</v>
      </c>
      <c r="T6" s="304">
        <f t="shared" si="0"/>
        <v>4760</v>
      </c>
      <c r="U6" s="298">
        <f t="shared" si="0"/>
        <v>4760</v>
      </c>
      <c r="V6" s="315">
        <f t="shared" si="0"/>
        <v>4760</v>
      </c>
      <c r="W6" s="296">
        <f t="shared" si="0"/>
        <v>4760</v>
      </c>
      <c r="X6" s="307">
        <f t="shared" si="0"/>
        <v>4760</v>
      </c>
      <c r="Y6" s="307">
        <f t="shared" si="0"/>
        <v>4760</v>
      </c>
      <c r="Z6" s="310">
        <f t="shared" si="0"/>
        <v>4760</v>
      </c>
      <c r="AA6" s="312">
        <f>SUM(G6:Z10)</f>
        <v>95200</v>
      </c>
      <c r="AB6" s="87"/>
    </row>
    <row r="7" spans="1:33" ht="27.9" customHeight="1">
      <c r="A7" s="276"/>
      <c r="B7" s="279"/>
      <c r="C7" s="180" t="s">
        <v>120</v>
      </c>
      <c r="D7" s="189" t="s">
        <v>115</v>
      </c>
      <c r="E7" s="52" t="s">
        <v>117</v>
      </c>
      <c r="F7" s="53">
        <v>1700</v>
      </c>
      <c r="G7" s="302"/>
      <c r="H7" s="305"/>
      <c r="I7" s="299"/>
      <c r="J7" s="299"/>
      <c r="K7" s="305"/>
      <c r="L7" s="319"/>
      <c r="M7" s="322"/>
      <c r="N7" s="299"/>
      <c r="O7" s="299"/>
      <c r="P7" s="299"/>
      <c r="Q7" s="299"/>
      <c r="R7" s="305"/>
      <c r="S7" s="299"/>
      <c r="T7" s="305"/>
      <c r="U7" s="299"/>
      <c r="V7" s="316"/>
      <c r="W7" s="296"/>
      <c r="X7" s="307"/>
      <c r="Y7" s="307"/>
      <c r="Z7" s="310"/>
      <c r="AA7" s="312"/>
      <c r="AB7" s="87"/>
    </row>
    <row r="8" spans="1:33" ht="27.9" customHeight="1">
      <c r="A8" s="276"/>
      <c r="B8" s="280"/>
      <c r="C8" s="180" t="s">
        <v>36</v>
      </c>
      <c r="D8" s="189" t="s">
        <v>37</v>
      </c>
      <c r="E8" s="53">
        <v>260</v>
      </c>
      <c r="F8" s="53">
        <v>260</v>
      </c>
      <c r="G8" s="302"/>
      <c r="H8" s="305"/>
      <c r="I8" s="299"/>
      <c r="J8" s="299"/>
      <c r="K8" s="305"/>
      <c r="L8" s="319"/>
      <c r="M8" s="322"/>
      <c r="N8" s="299"/>
      <c r="O8" s="299"/>
      <c r="P8" s="299"/>
      <c r="Q8" s="299"/>
      <c r="R8" s="305"/>
      <c r="S8" s="299"/>
      <c r="T8" s="305"/>
      <c r="U8" s="299"/>
      <c r="V8" s="316"/>
      <c r="W8" s="296"/>
      <c r="X8" s="307"/>
      <c r="Y8" s="307"/>
      <c r="Z8" s="310"/>
      <c r="AA8" s="312"/>
      <c r="AB8" s="87"/>
    </row>
    <row r="9" spans="1:33" ht="27.9" customHeight="1">
      <c r="A9" s="276"/>
      <c r="B9" s="281" t="s">
        <v>114</v>
      </c>
      <c r="C9" s="181" t="s">
        <v>121</v>
      </c>
      <c r="D9" s="42" t="s">
        <v>1</v>
      </c>
      <c r="E9" s="54" t="s">
        <v>0</v>
      </c>
      <c r="F9" s="177">
        <v>1500</v>
      </c>
      <c r="G9" s="302"/>
      <c r="H9" s="305"/>
      <c r="I9" s="299"/>
      <c r="J9" s="299"/>
      <c r="K9" s="305"/>
      <c r="L9" s="319"/>
      <c r="M9" s="322"/>
      <c r="N9" s="299"/>
      <c r="O9" s="299"/>
      <c r="P9" s="299"/>
      <c r="Q9" s="299"/>
      <c r="R9" s="305"/>
      <c r="S9" s="299"/>
      <c r="T9" s="305"/>
      <c r="U9" s="299"/>
      <c r="V9" s="316"/>
      <c r="W9" s="296"/>
      <c r="X9" s="307"/>
      <c r="Y9" s="307"/>
      <c r="Z9" s="310"/>
      <c r="AA9" s="312"/>
      <c r="AB9" s="87"/>
    </row>
    <row r="10" spans="1:33" ht="27.9" customHeight="1" thickBot="1">
      <c r="A10" s="277"/>
      <c r="B10" s="282"/>
      <c r="C10" s="182" t="s">
        <v>122</v>
      </c>
      <c r="D10" s="56" t="s">
        <v>116</v>
      </c>
      <c r="E10" s="55" t="s">
        <v>0</v>
      </c>
      <c r="F10" s="178">
        <v>550</v>
      </c>
      <c r="G10" s="303"/>
      <c r="H10" s="306"/>
      <c r="I10" s="300"/>
      <c r="J10" s="300"/>
      <c r="K10" s="306"/>
      <c r="L10" s="320"/>
      <c r="M10" s="323"/>
      <c r="N10" s="300"/>
      <c r="O10" s="300"/>
      <c r="P10" s="300"/>
      <c r="Q10" s="314"/>
      <c r="R10" s="306"/>
      <c r="S10" s="300"/>
      <c r="T10" s="306"/>
      <c r="U10" s="300"/>
      <c r="V10" s="317"/>
      <c r="W10" s="297"/>
      <c r="X10" s="308"/>
      <c r="Y10" s="309"/>
      <c r="Z10" s="311"/>
      <c r="AA10" s="313"/>
      <c r="AB10" s="87"/>
    </row>
    <row r="11" spans="1:33" ht="24.9" customHeight="1" thickTop="1">
      <c r="A11" s="24" t="s">
        <v>38</v>
      </c>
      <c r="B11" s="25" t="s">
        <v>39</v>
      </c>
      <c r="C11" s="183" t="s">
        <v>40</v>
      </c>
      <c r="D11" s="190" t="s">
        <v>41</v>
      </c>
      <c r="E11" s="176">
        <v>210</v>
      </c>
      <c r="F11" s="191">
        <v>210</v>
      </c>
      <c r="G11" s="88">
        <f t="shared" ref="G11:G24" si="1">F11</f>
        <v>210</v>
      </c>
      <c r="H11" s="89"/>
      <c r="I11" s="90"/>
      <c r="J11" s="90"/>
      <c r="K11" s="90"/>
      <c r="L11" s="90"/>
      <c r="M11" s="91"/>
      <c r="N11" s="90"/>
      <c r="O11" s="90"/>
      <c r="P11" s="90"/>
      <c r="Q11" s="88">
        <f>F11</f>
        <v>210</v>
      </c>
      <c r="R11" s="92"/>
      <c r="S11" s="90"/>
      <c r="T11" s="90"/>
      <c r="U11" s="90"/>
      <c r="V11" s="93"/>
      <c r="W11" s="91"/>
      <c r="X11" s="88">
        <f>F11</f>
        <v>210</v>
      </c>
      <c r="Y11" s="90"/>
      <c r="Z11" s="93"/>
      <c r="AA11" s="94">
        <f t="shared" ref="AA11:AA24" si="2">SUM(G11:Z11)</f>
        <v>630</v>
      </c>
      <c r="AB11" s="87"/>
    </row>
    <row r="12" spans="1:33" ht="24.9" customHeight="1">
      <c r="A12" s="26" t="s">
        <v>42</v>
      </c>
      <c r="B12" s="27" t="s">
        <v>39</v>
      </c>
      <c r="C12" s="60" t="s">
        <v>43</v>
      </c>
      <c r="D12" s="43" t="s">
        <v>44</v>
      </c>
      <c r="E12" s="28">
        <v>1250</v>
      </c>
      <c r="F12" s="172">
        <v>1250</v>
      </c>
      <c r="G12" s="95">
        <f t="shared" si="1"/>
        <v>1250</v>
      </c>
      <c r="H12" s="96"/>
      <c r="I12" s="97"/>
      <c r="J12" s="97"/>
      <c r="K12" s="97"/>
      <c r="L12" s="97"/>
      <c r="M12" s="98"/>
      <c r="N12" s="97"/>
      <c r="O12" s="97"/>
      <c r="P12" s="97"/>
      <c r="Q12" s="95">
        <f>F12</f>
        <v>1250</v>
      </c>
      <c r="R12" s="92"/>
      <c r="S12" s="97"/>
      <c r="T12" s="97"/>
      <c r="U12" s="97"/>
      <c r="V12" s="99"/>
      <c r="W12" s="98"/>
      <c r="X12" s="95">
        <f>F12</f>
        <v>1250</v>
      </c>
      <c r="Y12" s="97"/>
      <c r="Z12" s="99"/>
      <c r="AA12" s="100">
        <f t="shared" si="2"/>
        <v>3750</v>
      </c>
      <c r="AC12" s="63">
        <v>50</v>
      </c>
      <c r="AD12" s="63" t="s">
        <v>167</v>
      </c>
      <c r="AE12" s="63">
        <v>3</v>
      </c>
      <c r="AF12" s="63" t="s">
        <v>168</v>
      </c>
      <c r="AG12" s="63">
        <f>AC12*AE12</f>
        <v>150</v>
      </c>
    </row>
    <row r="13" spans="1:33" ht="24.9" customHeight="1" thickBot="1">
      <c r="A13" s="26" t="s">
        <v>47</v>
      </c>
      <c r="B13" s="27" t="s">
        <v>39</v>
      </c>
      <c r="C13" s="60" t="s">
        <v>48</v>
      </c>
      <c r="D13" s="43" t="s">
        <v>49</v>
      </c>
      <c r="E13" s="28">
        <v>370</v>
      </c>
      <c r="F13" s="192">
        <v>400</v>
      </c>
      <c r="G13" s="95">
        <f t="shared" si="1"/>
        <v>400</v>
      </c>
      <c r="H13" s="96"/>
      <c r="I13" s="97"/>
      <c r="J13" s="97"/>
      <c r="K13" s="97"/>
      <c r="L13" s="97"/>
      <c r="M13" s="98"/>
      <c r="N13" s="97"/>
      <c r="O13" s="97"/>
      <c r="P13" s="97"/>
      <c r="Q13" s="95">
        <f>F13</f>
        <v>400</v>
      </c>
      <c r="R13" s="92"/>
      <c r="S13" s="97"/>
      <c r="T13" s="97"/>
      <c r="U13" s="97"/>
      <c r="V13" s="99"/>
      <c r="W13" s="98"/>
      <c r="X13" s="101">
        <f>F13</f>
        <v>400</v>
      </c>
      <c r="Y13" s="97"/>
      <c r="Z13" s="99"/>
      <c r="AA13" s="100">
        <f t="shared" si="2"/>
        <v>1200</v>
      </c>
    </row>
    <row r="14" spans="1:33" ht="24.9" customHeight="1" thickTop="1">
      <c r="A14" s="29" t="s">
        <v>50</v>
      </c>
      <c r="B14" s="27" t="s">
        <v>39</v>
      </c>
      <c r="C14" s="60" t="s">
        <v>51</v>
      </c>
      <c r="D14" s="43" t="s">
        <v>52</v>
      </c>
      <c r="E14" s="28">
        <v>110</v>
      </c>
      <c r="F14" s="172">
        <v>110</v>
      </c>
      <c r="G14" s="95">
        <f t="shared" si="1"/>
        <v>110</v>
      </c>
      <c r="H14" s="96"/>
      <c r="I14" s="97"/>
      <c r="J14" s="97"/>
      <c r="K14" s="97"/>
      <c r="L14" s="97"/>
      <c r="M14" s="98"/>
      <c r="N14" s="97"/>
      <c r="O14" s="97"/>
      <c r="P14" s="97"/>
      <c r="Q14" s="95">
        <f>F14</f>
        <v>110</v>
      </c>
      <c r="R14" s="92"/>
      <c r="S14" s="97"/>
      <c r="T14" s="97"/>
      <c r="U14" s="97"/>
      <c r="V14" s="99"/>
      <c r="W14" s="98"/>
      <c r="X14" s="102"/>
      <c r="Y14" s="97"/>
      <c r="Z14" s="99"/>
      <c r="AA14" s="100">
        <f t="shared" si="2"/>
        <v>220</v>
      </c>
    </row>
    <row r="15" spans="1:33" ht="24.9" customHeight="1" thickBot="1">
      <c r="A15" s="26" t="s">
        <v>53</v>
      </c>
      <c r="B15" s="27" t="s">
        <v>39</v>
      </c>
      <c r="C15" s="60" t="s">
        <v>54</v>
      </c>
      <c r="D15" s="43" t="s">
        <v>55</v>
      </c>
      <c r="E15" s="28">
        <v>1440</v>
      </c>
      <c r="F15" s="172">
        <v>1440</v>
      </c>
      <c r="G15" s="101">
        <f t="shared" si="1"/>
        <v>1440</v>
      </c>
      <c r="H15" s="103"/>
      <c r="I15" s="104"/>
      <c r="J15" s="104"/>
      <c r="K15" s="104"/>
      <c r="L15" s="104"/>
      <c r="M15" s="105"/>
      <c r="N15" s="104"/>
      <c r="O15" s="104"/>
      <c r="P15" s="106"/>
      <c r="Q15" s="101">
        <f>F15</f>
        <v>1440</v>
      </c>
      <c r="R15" s="107"/>
      <c r="S15" s="104"/>
      <c r="T15" s="104"/>
      <c r="U15" s="104"/>
      <c r="V15" s="108"/>
      <c r="W15" s="105"/>
      <c r="X15" s="104"/>
      <c r="Y15" s="104"/>
      <c r="Z15" s="108"/>
      <c r="AA15" s="100">
        <f t="shared" si="2"/>
        <v>2880</v>
      </c>
    </row>
    <row r="16" spans="1:33" ht="24.9" customHeight="1" thickTop="1">
      <c r="A16" s="26" t="s">
        <v>56</v>
      </c>
      <c r="B16" s="27" t="s">
        <v>39</v>
      </c>
      <c r="C16" s="60" t="s">
        <v>57</v>
      </c>
      <c r="D16" s="43" t="s">
        <v>58</v>
      </c>
      <c r="E16" s="28">
        <v>240</v>
      </c>
      <c r="F16" s="172">
        <v>240</v>
      </c>
      <c r="G16" s="88">
        <f t="shared" si="1"/>
        <v>240</v>
      </c>
      <c r="H16" s="109"/>
      <c r="I16" s="110"/>
      <c r="J16" s="110"/>
      <c r="K16" s="110"/>
      <c r="L16" s="110"/>
      <c r="M16" s="98"/>
      <c r="N16" s="97"/>
      <c r="O16" s="97"/>
      <c r="P16" s="97"/>
      <c r="Q16" s="97"/>
      <c r="R16" s="97"/>
      <c r="S16" s="97"/>
      <c r="T16" s="97"/>
      <c r="U16" s="97"/>
      <c r="V16" s="99"/>
      <c r="W16" s="111"/>
      <c r="X16" s="110"/>
      <c r="Y16" s="110"/>
      <c r="Z16" s="112"/>
      <c r="AA16" s="100">
        <f t="shared" si="2"/>
        <v>240</v>
      </c>
    </row>
    <row r="17" spans="1:28" ht="24.9" customHeight="1" thickBot="1">
      <c r="A17" s="26" t="s">
        <v>59</v>
      </c>
      <c r="B17" s="27" t="s">
        <v>39</v>
      </c>
      <c r="C17" s="60" t="s">
        <v>60</v>
      </c>
      <c r="D17" s="43" t="s">
        <v>58</v>
      </c>
      <c r="E17" s="28">
        <v>240</v>
      </c>
      <c r="F17" s="172">
        <v>240</v>
      </c>
      <c r="G17" s="101">
        <f t="shared" si="1"/>
        <v>240</v>
      </c>
      <c r="H17" s="103"/>
      <c r="I17" s="104"/>
      <c r="J17" s="104"/>
      <c r="K17" s="104"/>
      <c r="L17" s="104"/>
      <c r="M17" s="105"/>
      <c r="N17" s="104"/>
      <c r="O17" s="104"/>
      <c r="P17" s="104"/>
      <c r="Q17" s="104"/>
      <c r="R17" s="104"/>
      <c r="S17" s="104"/>
      <c r="T17" s="104"/>
      <c r="U17" s="104"/>
      <c r="V17" s="108"/>
      <c r="W17" s="105"/>
      <c r="X17" s="104"/>
      <c r="Y17" s="104"/>
      <c r="Z17" s="108"/>
      <c r="AA17" s="100">
        <f t="shared" si="2"/>
        <v>240</v>
      </c>
    </row>
    <row r="18" spans="1:28" ht="24.9" customHeight="1" thickTop="1">
      <c r="A18" s="250" t="s">
        <v>61</v>
      </c>
      <c r="B18" s="251"/>
      <c r="C18" s="60" t="s">
        <v>62</v>
      </c>
      <c r="D18" s="43" t="s">
        <v>63</v>
      </c>
      <c r="E18" s="28">
        <v>470</v>
      </c>
      <c r="F18" s="172">
        <v>470</v>
      </c>
      <c r="G18" s="88">
        <f t="shared" si="1"/>
        <v>470</v>
      </c>
      <c r="H18" s="109"/>
      <c r="I18" s="110"/>
      <c r="J18" s="110"/>
      <c r="K18" s="110"/>
      <c r="L18" s="110"/>
      <c r="M18" s="111"/>
      <c r="N18" s="110"/>
      <c r="O18" s="110"/>
      <c r="P18" s="110"/>
      <c r="Q18" s="110"/>
      <c r="R18" s="110"/>
      <c r="S18" s="110"/>
      <c r="T18" s="110"/>
      <c r="U18" s="110"/>
      <c r="V18" s="112"/>
      <c r="W18" s="111"/>
      <c r="X18" s="110"/>
      <c r="Y18" s="110"/>
      <c r="Z18" s="112"/>
      <c r="AA18" s="100">
        <f t="shared" si="2"/>
        <v>470</v>
      </c>
    </row>
    <row r="19" spans="1:28" ht="24.9" customHeight="1">
      <c r="A19" s="252" t="s">
        <v>64</v>
      </c>
      <c r="B19" s="27" t="s">
        <v>65</v>
      </c>
      <c r="C19" s="60" t="s">
        <v>171</v>
      </c>
      <c r="D19" s="43" t="s">
        <v>66</v>
      </c>
      <c r="E19" s="28">
        <v>320</v>
      </c>
      <c r="F19" s="172">
        <v>320</v>
      </c>
      <c r="G19" s="95">
        <f t="shared" si="1"/>
        <v>320</v>
      </c>
      <c r="H19" s="96"/>
      <c r="I19" s="97"/>
      <c r="J19" s="97"/>
      <c r="K19" s="97"/>
      <c r="L19" s="97"/>
      <c r="M19" s="98"/>
      <c r="N19" s="97"/>
      <c r="O19" s="97"/>
      <c r="P19" s="97"/>
      <c r="Q19" s="97"/>
      <c r="R19" s="97"/>
      <c r="S19" s="97"/>
      <c r="T19" s="97"/>
      <c r="U19" s="97"/>
      <c r="V19" s="99"/>
      <c r="W19" s="98"/>
      <c r="X19" s="97"/>
      <c r="Y19" s="97"/>
      <c r="Z19" s="99"/>
      <c r="AA19" s="100">
        <f t="shared" si="2"/>
        <v>320</v>
      </c>
    </row>
    <row r="20" spans="1:28" ht="24.9" customHeight="1">
      <c r="A20" s="255"/>
      <c r="B20" s="27" t="s">
        <v>67</v>
      </c>
      <c r="C20" s="60" t="s">
        <v>175</v>
      </c>
      <c r="D20" s="43" t="s">
        <v>68</v>
      </c>
      <c r="E20" s="28">
        <v>150</v>
      </c>
      <c r="F20" s="172">
        <v>150</v>
      </c>
      <c r="G20" s="95">
        <f t="shared" si="1"/>
        <v>150</v>
      </c>
      <c r="H20" s="96"/>
      <c r="I20" s="97"/>
      <c r="J20" s="97"/>
      <c r="K20" s="97"/>
      <c r="L20" s="97"/>
      <c r="M20" s="98"/>
      <c r="N20" s="97"/>
      <c r="O20" s="97"/>
      <c r="P20" s="97"/>
      <c r="Q20" s="97"/>
      <c r="R20" s="97"/>
      <c r="S20" s="97"/>
      <c r="T20" s="97"/>
      <c r="U20" s="97"/>
      <c r="V20" s="99"/>
      <c r="W20" s="98"/>
      <c r="X20" s="97"/>
      <c r="Y20" s="97"/>
      <c r="Z20" s="99"/>
      <c r="AA20" s="100">
        <f t="shared" si="2"/>
        <v>150</v>
      </c>
    </row>
    <row r="21" spans="1:28" ht="24.9" customHeight="1">
      <c r="A21" s="29" t="s">
        <v>69</v>
      </c>
      <c r="B21" s="27" t="s">
        <v>39</v>
      </c>
      <c r="C21" s="60" t="s">
        <v>70</v>
      </c>
      <c r="D21" s="43" t="s">
        <v>71</v>
      </c>
      <c r="E21" s="28">
        <v>880</v>
      </c>
      <c r="F21" s="172">
        <v>880</v>
      </c>
      <c r="G21" s="95">
        <f t="shared" si="1"/>
        <v>880</v>
      </c>
      <c r="H21" s="96"/>
      <c r="I21" s="97"/>
      <c r="J21" s="97"/>
      <c r="K21" s="97"/>
      <c r="L21" s="97"/>
      <c r="M21" s="98"/>
      <c r="N21" s="97"/>
      <c r="O21" s="97"/>
      <c r="P21" s="97"/>
      <c r="Q21" s="97"/>
      <c r="R21" s="97"/>
      <c r="S21" s="97"/>
      <c r="T21" s="97"/>
      <c r="U21" s="97"/>
      <c r="V21" s="99"/>
      <c r="W21" s="98"/>
      <c r="X21" s="97"/>
      <c r="Y21" s="97"/>
      <c r="Z21" s="99"/>
      <c r="AA21" s="100">
        <f t="shared" si="2"/>
        <v>880</v>
      </c>
    </row>
    <row r="22" spans="1:28" ht="24.9" customHeight="1">
      <c r="A22" s="29" t="s">
        <v>72</v>
      </c>
      <c r="B22" s="27" t="s">
        <v>39</v>
      </c>
      <c r="C22" s="60" t="s">
        <v>172</v>
      </c>
      <c r="D22" s="43" t="s">
        <v>73</v>
      </c>
      <c r="E22" s="28">
        <v>1050</v>
      </c>
      <c r="F22" s="192">
        <v>1020</v>
      </c>
      <c r="G22" s="95">
        <f t="shared" si="1"/>
        <v>1020</v>
      </c>
      <c r="H22" s="96"/>
      <c r="I22" s="97"/>
      <c r="J22" s="97"/>
      <c r="K22" s="97"/>
      <c r="L22" s="97"/>
      <c r="M22" s="98"/>
      <c r="N22" s="97"/>
      <c r="O22" s="97"/>
      <c r="P22" s="97"/>
      <c r="Q22" s="97"/>
      <c r="R22" s="97"/>
      <c r="S22" s="97"/>
      <c r="T22" s="97"/>
      <c r="U22" s="97"/>
      <c r="V22" s="99"/>
      <c r="W22" s="98"/>
      <c r="X22" s="97"/>
      <c r="Y22" s="97"/>
      <c r="Z22" s="99"/>
      <c r="AA22" s="100">
        <f t="shared" si="2"/>
        <v>1020</v>
      </c>
    </row>
    <row r="23" spans="1:28" ht="24.9" customHeight="1">
      <c r="A23" s="29" t="s">
        <v>74</v>
      </c>
      <c r="B23" s="27" t="s">
        <v>39</v>
      </c>
      <c r="C23" s="60" t="s">
        <v>75</v>
      </c>
      <c r="D23" s="43" t="s">
        <v>76</v>
      </c>
      <c r="E23" s="28">
        <v>790</v>
      </c>
      <c r="F23" s="172">
        <v>790</v>
      </c>
      <c r="G23" s="95">
        <f t="shared" si="1"/>
        <v>790</v>
      </c>
      <c r="H23" s="96"/>
      <c r="I23" s="97"/>
      <c r="J23" s="97"/>
      <c r="K23" s="97"/>
      <c r="L23" s="97"/>
      <c r="M23" s="98"/>
      <c r="N23" s="97"/>
      <c r="O23" s="97"/>
      <c r="P23" s="97"/>
      <c r="Q23" s="97"/>
      <c r="R23" s="97"/>
      <c r="S23" s="97"/>
      <c r="T23" s="97"/>
      <c r="U23" s="97"/>
      <c r="V23" s="99"/>
      <c r="W23" s="98"/>
      <c r="X23" s="97"/>
      <c r="Y23" s="97"/>
      <c r="Z23" s="99"/>
      <c r="AA23" s="100">
        <f t="shared" si="2"/>
        <v>790</v>
      </c>
    </row>
    <row r="24" spans="1:28" ht="24.9" customHeight="1" thickBot="1">
      <c r="A24" s="26" t="s">
        <v>77</v>
      </c>
      <c r="B24" s="27" t="s">
        <v>39</v>
      </c>
      <c r="C24" s="60" t="s">
        <v>78</v>
      </c>
      <c r="D24" s="43" t="s">
        <v>79</v>
      </c>
      <c r="E24" s="28">
        <v>1440</v>
      </c>
      <c r="F24" s="172">
        <v>1440</v>
      </c>
      <c r="G24" s="101">
        <f t="shared" si="1"/>
        <v>1440</v>
      </c>
      <c r="H24" s="96"/>
      <c r="I24" s="97"/>
      <c r="J24" s="97"/>
      <c r="K24" s="97"/>
      <c r="L24" s="97"/>
      <c r="M24" s="98"/>
      <c r="N24" s="97"/>
      <c r="O24" s="97"/>
      <c r="P24" s="97"/>
      <c r="Q24" s="97"/>
      <c r="R24" s="104"/>
      <c r="S24" s="104"/>
      <c r="T24" s="104"/>
      <c r="U24" s="104"/>
      <c r="V24" s="99"/>
      <c r="W24" s="105"/>
      <c r="X24" s="104"/>
      <c r="Y24" s="104"/>
      <c r="Z24" s="108"/>
      <c r="AA24" s="100">
        <f t="shared" si="2"/>
        <v>1440</v>
      </c>
    </row>
    <row r="25" spans="1:28" ht="24.9" customHeight="1" thickTop="1">
      <c r="A25" s="256" t="s">
        <v>80</v>
      </c>
      <c r="B25" s="30" t="s">
        <v>81</v>
      </c>
      <c r="C25" s="60" t="s">
        <v>82</v>
      </c>
      <c r="D25" s="43" t="s">
        <v>83</v>
      </c>
      <c r="E25" s="28">
        <v>400</v>
      </c>
      <c r="F25" s="28">
        <v>400</v>
      </c>
      <c r="G25" s="113"/>
      <c r="H25" s="114"/>
      <c r="I25" s="114"/>
      <c r="J25" s="114"/>
      <c r="K25" s="114"/>
      <c r="L25" s="114"/>
      <c r="M25" s="115"/>
      <c r="N25" s="114"/>
      <c r="O25" s="114"/>
      <c r="P25" s="114"/>
      <c r="Q25" s="116">
        <f>F25</f>
        <v>400</v>
      </c>
      <c r="R25" s="117"/>
      <c r="S25" s="110"/>
      <c r="T25" s="110"/>
      <c r="U25" s="110"/>
      <c r="V25" s="118"/>
      <c r="W25" s="111"/>
      <c r="X25" s="110"/>
      <c r="Y25" s="110"/>
      <c r="Z25" s="112"/>
      <c r="AA25" s="100">
        <f>SUM(Q25:Z25)</f>
        <v>400</v>
      </c>
    </row>
    <row r="26" spans="1:28" ht="24.9" customHeight="1" thickBot="1">
      <c r="A26" s="257"/>
      <c r="B26" s="30" t="s">
        <v>84</v>
      </c>
      <c r="C26" s="60" t="s">
        <v>85</v>
      </c>
      <c r="D26" s="193" t="s">
        <v>170</v>
      </c>
      <c r="E26" s="28">
        <v>1930</v>
      </c>
      <c r="F26" s="53">
        <v>1880</v>
      </c>
      <c r="G26" s="119"/>
      <c r="H26" s="120"/>
      <c r="I26" s="120"/>
      <c r="J26" s="120"/>
      <c r="K26" s="120"/>
      <c r="L26" s="120"/>
      <c r="M26" s="119"/>
      <c r="N26" s="120"/>
      <c r="O26" s="120"/>
      <c r="P26" s="120"/>
      <c r="Q26" s="121">
        <f>F26</f>
        <v>1880</v>
      </c>
      <c r="R26" s="122"/>
      <c r="S26" s="104"/>
      <c r="T26" s="104"/>
      <c r="U26" s="104"/>
      <c r="V26" s="123"/>
      <c r="W26" s="98"/>
      <c r="X26" s="104"/>
      <c r="Y26" s="104"/>
      <c r="Z26" s="108"/>
      <c r="AA26" s="124">
        <f>SUM(Q26:Z26)</f>
        <v>1880</v>
      </c>
      <c r="AB26" s="87"/>
    </row>
    <row r="27" spans="1:28" ht="24.9" customHeight="1" thickTop="1">
      <c r="A27" s="258" t="s">
        <v>86</v>
      </c>
      <c r="B27" s="27" t="s">
        <v>81</v>
      </c>
      <c r="C27" s="60" t="s">
        <v>82</v>
      </c>
      <c r="D27" s="194" t="s">
        <v>83</v>
      </c>
      <c r="E27" s="28">
        <v>400</v>
      </c>
      <c r="F27" s="28">
        <v>400</v>
      </c>
      <c r="G27" s="113"/>
      <c r="H27" s="125"/>
      <c r="I27" s="125"/>
      <c r="J27" s="125"/>
      <c r="K27" s="125"/>
      <c r="L27" s="125"/>
      <c r="M27" s="113"/>
      <c r="N27" s="125"/>
      <c r="O27" s="125"/>
      <c r="P27" s="125"/>
      <c r="Q27" s="125"/>
      <c r="R27" s="125"/>
      <c r="S27" s="125"/>
      <c r="T27" s="125"/>
      <c r="U27" s="110"/>
      <c r="V27" s="125"/>
      <c r="W27" s="116">
        <f>F27</f>
        <v>400</v>
      </c>
      <c r="X27" s="126"/>
      <c r="Y27" s="110"/>
      <c r="Z27" s="99"/>
      <c r="AA27" s="100">
        <f>SUM(W27:Z27)</f>
        <v>400</v>
      </c>
    </row>
    <row r="28" spans="1:28" ht="24.9" customHeight="1">
      <c r="A28" s="259"/>
      <c r="B28" s="27" t="s">
        <v>87</v>
      </c>
      <c r="C28" s="60" t="s">
        <v>88</v>
      </c>
      <c r="D28" s="194" t="s">
        <v>89</v>
      </c>
      <c r="E28" s="28">
        <v>1800</v>
      </c>
      <c r="F28" s="53">
        <v>1900</v>
      </c>
      <c r="G28" s="113"/>
      <c r="H28" s="125"/>
      <c r="I28" s="125"/>
      <c r="J28" s="125"/>
      <c r="K28" s="125"/>
      <c r="L28" s="125"/>
      <c r="M28" s="113"/>
      <c r="N28" s="125"/>
      <c r="O28" s="125"/>
      <c r="P28" s="125"/>
      <c r="Q28" s="125"/>
      <c r="R28" s="125"/>
      <c r="S28" s="125"/>
      <c r="T28" s="125"/>
      <c r="U28" s="97"/>
      <c r="V28" s="125"/>
      <c r="W28" s="127">
        <f>F28</f>
        <v>1900</v>
      </c>
      <c r="X28" s="126"/>
      <c r="Y28" s="97"/>
      <c r="Z28" s="99"/>
      <c r="AA28" s="100">
        <f>SUM(W28:Z28)</f>
        <v>1900</v>
      </c>
    </row>
    <row r="29" spans="1:28" ht="24.9" customHeight="1" thickBot="1">
      <c r="A29" s="31" t="s">
        <v>90</v>
      </c>
      <c r="B29" s="27"/>
      <c r="C29" s="60" t="s">
        <v>91</v>
      </c>
      <c r="D29" s="194" t="s">
        <v>92</v>
      </c>
      <c r="E29" s="28">
        <v>1500</v>
      </c>
      <c r="F29" s="28">
        <v>1500</v>
      </c>
      <c r="G29" s="113"/>
      <c r="H29" s="125"/>
      <c r="I29" s="125"/>
      <c r="J29" s="125"/>
      <c r="K29" s="125"/>
      <c r="L29" s="125"/>
      <c r="M29" s="113"/>
      <c r="N29" s="125"/>
      <c r="O29" s="125"/>
      <c r="P29" s="125"/>
      <c r="Q29" s="125"/>
      <c r="R29" s="125"/>
      <c r="S29" s="125"/>
      <c r="T29" s="125"/>
      <c r="U29" s="104"/>
      <c r="V29" s="125"/>
      <c r="W29" s="121">
        <f>F29</f>
        <v>1500</v>
      </c>
      <c r="X29" s="126"/>
      <c r="Y29" s="104"/>
      <c r="Z29" s="99"/>
      <c r="AA29" s="100">
        <f>SUM(W29:Z29)</f>
        <v>1500</v>
      </c>
    </row>
    <row r="30" spans="1:28" ht="24.9" customHeight="1" thickTop="1" thickBot="1">
      <c r="A30" s="29" t="s">
        <v>93</v>
      </c>
      <c r="B30" s="27" t="s">
        <v>39</v>
      </c>
      <c r="C30" s="60" t="s">
        <v>174</v>
      </c>
      <c r="D30" s="195" t="s">
        <v>94</v>
      </c>
      <c r="E30" s="28">
        <v>5300</v>
      </c>
      <c r="F30" s="172">
        <v>5300</v>
      </c>
      <c r="G30" s="128">
        <f t="shared" ref="G30:G35" si="3">F30</f>
        <v>5300</v>
      </c>
      <c r="H30" s="129">
        <f>F30</f>
        <v>5300</v>
      </c>
      <c r="I30" s="130"/>
      <c r="J30" s="128">
        <f>F30</f>
        <v>5300</v>
      </c>
      <c r="K30" s="131"/>
      <c r="L30" s="131"/>
      <c r="M30" s="129">
        <f>F30</f>
        <v>5300</v>
      </c>
      <c r="N30" s="132"/>
      <c r="O30" s="132"/>
      <c r="P30" s="128">
        <f>F30</f>
        <v>5300</v>
      </c>
      <c r="Q30" s="133"/>
      <c r="R30" s="134"/>
      <c r="S30" s="135"/>
      <c r="T30" s="129">
        <f>F30</f>
        <v>5300</v>
      </c>
      <c r="U30" s="133"/>
      <c r="V30" s="132"/>
      <c r="W30" s="136"/>
      <c r="X30" s="137">
        <f>G30</f>
        <v>5300</v>
      </c>
      <c r="Y30" s="138"/>
      <c r="Z30" s="139"/>
      <c r="AA30" s="100">
        <f t="shared" ref="AA30:AA35" si="4">SUM(G30:Z30)</f>
        <v>37100</v>
      </c>
    </row>
    <row r="31" spans="1:28" ht="24.9" customHeight="1" thickTop="1" thickBot="1">
      <c r="A31" s="29" t="s">
        <v>95</v>
      </c>
      <c r="B31" s="27" t="s">
        <v>39</v>
      </c>
      <c r="C31" s="60" t="s">
        <v>173</v>
      </c>
      <c r="D31" s="194" t="s">
        <v>96</v>
      </c>
      <c r="E31" s="28">
        <v>1120</v>
      </c>
      <c r="F31" s="192">
        <v>1090</v>
      </c>
      <c r="G31" s="137">
        <f t="shared" si="3"/>
        <v>1090</v>
      </c>
      <c r="H31" s="140"/>
      <c r="I31" s="141"/>
      <c r="J31" s="141"/>
      <c r="K31" s="141"/>
      <c r="L31" s="141"/>
      <c r="M31" s="119"/>
      <c r="N31" s="120"/>
      <c r="O31" s="120"/>
      <c r="P31" s="120"/>
      <c r="Q31" s="120"/>
      <c r="R31" s="120"/>
      <c r="S31" s="120"/>
      <c r="T31" s="120"/>
      <c r="U31" s="120"/>
      <c r="V31" s="123"/>
      <c r="W31" s="98"/>
      <c r="X31" s="97"/>
      <c r="Y31" s="97"/>
      <c r="Z31" s="99"/>
      <c r="AA31" s="100">
        <f t="shared" si="4"/>
        <v>1090</v>
      </c>
    </row>
    <row r="32" spans="1:28" ht="24.9" customHeight="1" thickTop="1" thickBot="1">
      <c r="A32" s="58" t="s">
        <v>97</v>
      </c>
      <c r="B32" s="59" t="s">
        <v>39</v>
      </c>
      <c r="C32" s="184" t="s">
        <v>98</v>
      </c>
      <c r="D32" s="194" t="s">
        <v>124</v>
      </c>
      <c r="E32" s="53">
        <v>850</v>
      </c>
      <c r="F32" s="28">
        <v>1590</v>
      </c>
      <c r="G32" s="137">
        <f t="shared" si="3"/>
        <v>1590</v>
      </c>
      <c r="H32" s="142"/>
      <c r="I32" s="141"/>
      <c r="J32" s="141"/>
      <c r="K32" s="141"/>
      <c r="L32" s="141"/>
      <c r="M32" s="143"/>
      <c r="N32" s="144"/>
      <c r="O32" s="144"/>
      <c r="P32" s="144"/>
      <c r="Q32" s="144"/>
      <c r="R32" s="144"/>
      <c r="S32" s="144"/>
      <c r="T32" s="144"/>
      <c r="U32" s="144"/>
      <c r="V32" s="145"/>
      <c r="W32" s="98"/>
      <c r="X32" s="97"/>
      <c r="Y32" s="97"/>
      <c r="Z32" s="99"/>
      <c r="AA32" s="100">
        <f t="shared" si="4"/>
        <v>1590</v>
      </c>
    </row>
    <row r="33" spans="1:28" ht="24.9" customHeight="1" thickTop="1">
      <c r="A33" s="252" t="s">
        <v>99</v>
      </c>
      <c r="B33" s="32" t="s">
        <v>100</v>
      </c>
      <c r="C33" s="60" t="s">
        <v>82</v>
      </c>
      <c r="D33" s="43" t="s">
        <v>83</v>
      </c>
      <c r="E33" s="28">
        <v>400</v>
      </c>
      <c r="F33" s="172">
        <v>400</v>
      </c>
      <c r="G33" s="116">
        <f t="shared" si="3"/>
        <v>400</v>
      </c>
      <c r="H33" s="146"/>
      <c r="I33" s="147"/>
      <c r="J33" s="147"/>
      <c r="K33" s="147"/>
      <c r="L33" s="148"/>
      <c r="M33" s="115"/>
      <c r="N33" s="114"/>
      <c r="O33" s="114"/>
      <c r="P33" s="114"/>
      <c r="Q33" s="114"/>
      <c r="R33" s="114"/>
      <c r="S33" s="114"/>
      <c r="T33" s="114"/>
      <c r="U33" s="114"/>
      <c r="V33" s="118"/>
      <c r="W33" s="98"/>
      <c r="X33" s="97"/>
      <c r="Y33" s="97"/>
      <c r="Z33" s="99"/>
      <c r="AA33" s="100">
        <f t="shared" si="4"/>
        <v>400</v>
      </c>
    </row>
    <row r="34" spans="1:28" ht="24.9" customHeight="1">
      <c r="A34" s="253"/>
      <c r="B34" s="32" t="s">
        <v>101</v>
      </c>
      <c r="C34" s="60" t="s">
        <v>102</v>
      </c>
      <c r="D34" s="43" t="s">
        <v>103</v>
      </c>
      <c r="E34" s="28">
        <v>1500</v>
      </c>
      <c r="F34" s="172">
        <v>1500</v>
      </c>
      <c r="G34" s="149">
        <f t="shared" si="3"/>
        <v>1500</v>
      </c>
      <c r="H34" s="150"/>
      <c r="I34" s="147"/>
      <c r="J34" s="147"/>
      <c r="K34" s="147"/>
      <c r="L34" s="147"/>
      <c r="M34" s="113"/>
      <c r="N34" s="125"/>
      <c r="O34" s="125"/>
      <c r="P34" s="125"/>
      <c r="Q34" s="125"/>
      <c r="R34" s="125"/>
      <c r="S34" s="125"/>
      <c r="T34" s="125"/>
      <c r="U34" s="125"/>
      <c r="V34" s="151"/>
      <c r="W34" s="98"/>
      <c r="X34" s="97"/>
      <c r="Y34" s="97"/>
      <c r="Z34" s="99"/>
      <c r="AA34" s="100">
        <f t="shared" si="4"/>
        <v>1500</v>
      </c>
    </row>
    <row r="35" spans="1:28" ht="24.9" customHeight="1" thickBot="1">
      <c r="A35" s="254"/>
      <c r="B35" s="33" t="s">
        <v>104</v>
      </c>
      <c r="C35" s="185" t="s">
        <v>105</v>
      </c>
      <c r="D35" s="196" t="s">
        <v>106</v>
      </c>
      <c r="E35" s="34">
        <v>1300</v>
      </c>
      <c r="F35" s="174">
        <v>1300</v>
      </c>
      <c r="G35" s="121">
        <f t="shared" si="3"/>
        <v>1300</v>
      </c>
      <c r="H35" s="152"/>
      <c r="I35" s="153"/>
      <c r="J35" s="153"/>
      <c r="K35" s="141"/>
      <c r="L35" s="141"/>
      <c r="M35" s="154"/>
      <c r="N35" s="155"/>
      <c r="O35" s="155"/>
      <c r="P35" s="155"/>
      <c r="Q35" s="155"/>
      <c r="R35" s="155"/>
      <c r="S35" s="155"/>
      <c r="T35" s="155"/>
      <c r="U35" s="155"/>
      <c r="V35" s="156"/>
      <c r="W35" s="157"/>
      <c r="X35" s="158"/>
      <c r="Y35" s="158"/>
      <c r="Z35" s="159"/>
      <c r="AA35" s="100">
        <f t="shared" si="4"/>
        <v>1300</v>
      </c>
    </row>
    <row r="36" spans="1:28" ht="35.1" customHeight="1" thickBot="1">
      <c r="A36" s="160" t="s">
        <v>169</v>
      </c>
      <c r="B36" s="161"/>
      <c r="C36" s="161"/>
      <c r="D36" s="161"/>
      <c r="E36" s="162"/>
      <c r="F36" s="162"/>
      <c r="G36" s="163">
        <f>SUM(G6:G35)</f>
        <v>24900</v>
      </c>
      <c r="H36" s="164">
        <f t="shared" ref="H36:Z36" si="5">SUM(H6:H30)</f>
        <v>10060</v>
      </c>
      <c r="I36" s="164">
        <f t="shared" si="5"/>
        <v>4760</v>
      </c>
      <c r="J36" s="164">
        <f>SUM(J6:J30)</f>
        <v>10060</v>
      </c>
      <c r="K36" s="164">
        <f>SUM(K6:K30)</f>
        <v>4760</v>
      </c>
      <c r="L36" s="165">
        <f t="shared" si="5"/>
        <v>4760</v>
      </c>
      <c r="M36" s="166">
        <f>SUM(M6:M30)</f>
        <v>10060</v>
      </c>
      <c r="N36" s="164">
        <f>SUM(N6:N30)</f>
        <v>4760</v>
      </c>
      <c r="O36" s="164">
        <f t="shared" si="5"/>
        <v>4760</v>
      </c>
      <c r="P36" s="164">
        <f>SUM(P6:P30)</f>
        <v>10060</v>
      </c>
      <c r="Q36" s="164">
        <f t="shared" si="5"/>
        <v>10450</v>
      </c>
      <c r="R36" s="164">
        <f t="shared" si="5"/>
        <v>4760</v>
      </c>
      <c r="S36" s="164">
        <f t="shared" si="5"/>
        <v>4760</v>
      </c>
      <c r="T36" s="164">
        <f>SUM(T6:T30)</f>
        <v>10060</v>
      </c>
      <c r="U36" s="164">
        <f>SUM(U6:U30)</f>
        <v>4760</v>
      </c>
      <c r="V36" s="167">
        <f>SUM(V6:V30)</f>
        <v>4760</v>
      </c>
      <c r="W36" s="166">
        <f>SUM(W6:W30)</f>
        <v>8560</v>
      </c>
      <c r="X36" s="164">
        <f>SUM(X6:X30)</f>
        <v>11920</v>
      </c>
      <c r="Y36" s="164">
        <f t="shared" si="5"/>
        <v>4760</v>
      </c>
      <c r="Z36" s="168">
        <f t="shared" si="5"/>
        <v>4760</v>
      </c>
      <c r="AA36" s="249">
        <f>SUM(AA6:AA35)</f>
        <v>158490</v>
      </c>
      <c r="AB36" s="169"/>
    </row>
    <row r="37" spans="1:28">
      <c r="A37" s="3" t="s">
        <v>177</v>
      </c>
      <c r="B37" s="39"/>
      <c r="C37" s="39"/>
      <c r="D37" s="7"/>
      <c r="E37" s="40"/>
      <c r="F37" s="40"/>
      <c r="G37" s="3"/>
      <c r="H37" s="3"/>
      <c r="I37" s="3"/>
      <c r="J37" s="3"/>
      <c r="K37" s="3"/>
      <c r="L37" s="3"/>
      <c r="M37" s="3"/>
      <c r="N37" s="3"/>
    </row>
    <row r="38" spans="1:28">
      <c r="A38" s="3" t="s">
        <v>108</v>
      </c>
      <c r="B38" s="39"/>
      <c r="C38" s="39"/>
      <c r="D38" s="7"/>
      <c r="E38" s="40"/>
      <c r="F38" s="40"/>
      <c r="G38" s="3"/>
      <c r="H38" s="3"/>
      <c r="I38" s="3"/>
      <c r="J38" s="3"/>
      <c r="K38" s="3"/>
      <c r="L38" s="3"/>
      <c r="M38" s="3"/>
      <c r="N38" s="3"/>
    </row>
    <row r="39" spans="1:28">
      <c r="A39" s="3" t="s">
        <v>109</v>
      </c>
      <c r="B39" s="39"/>
      <c r="C39" s="39"/>
      <c r="D39" s="7"/>
      <c r="E39" s="40"/>
      <c r="F39" s="40"/>
      <c r="G39" s="3"/>
      <c r="H39" s="3"/>
      <c r="I39" s="3"/>
      <c r="J39" s="3"/>
      <c r="K39" s="3"/>
      <c r="L39" s="3"/>
      <c r="M39" s="3"/>
      <c r="N39" s="3"/>
    </row>
    <row r="40" spans="1:28">
      <c r="A40" s="3" t="s">
        <v>110</v>
      </c>
      <c r="B40" s="39"/>
      <c r="C40" s="39"/>
      <c r="D40" s="7"/>
      <c r="E40" s="40"/>
      <c r="F40" s="40"/>
      <c r="G40" s="3"/>
      <c r="H40" s="3"/>
      <c r="I40" s="3"/>
      <c r="J40" s="3"/>
      <c r="K40" s="3"/>
      <c r="L40" s="3"/>
      <c r="M40" s="3"/>
      <c r="N40" s="3"/>
    </row>
    <row r="41" spans="1:28">
      <c r="A41" s="3" t="s">
        <v>111</v>
      </c>
      <c r="B41" s="39" t="s">
        <v>112</v>
      </c>
      <c r="C41" s="39"/>
      <c r="D41" s="7"/>
      <c r="E41" s="40"/>
      <c r="F41" s="40"/>
      <c r="G41" s="3"/>
      <c r="H41" s="3"/>
      <c r="I41" s="3"/>
      <c r="J41" s="3"/>
      <c r="K41" s="3"/>
      <c r="L41" s="3"/>
      <c r="M41" s="3"/>
      <c r="N41" s="3"/>
    </row>
  </sheetData>
  <mergeCells count="35">
    <mergeCell ref="W1:AA1"/>
    <mergeCell ref="A4:B5"/>
    <mergeCell ref="C4:C5"/>
    <mergeCell ref="D4:D5"/>
    <mergeCell ref="E4:E5"/>
    <mergeCell ref="F4:F5"/>
    <mergeCell ref="X6:X10"/>
    <mergeCell ref="Y6:Y10"/>
    <mergeCell ref="Z6:Z10"/>
    <mergeCell ref="AA6:AA10"/>
    <mergeCell ref="B9:B10"/>
    <mergeCell ref="Q6:Q10"/>
    <mergeCell ref="R6:R10"/>
    <mergeCell ref="S6:S10"/>
    <mergeCell ref="T6:T10"/>
    <mergeCell ref="U6:U10"/>
    <mergeCell ref="V6:V10"/>
    <mergeCell ref="K6:K10"/>
    <mergeCell ref="L6:L10"/>
    <mergeCell ref="M6:M10"/>
    <mergeCell ref="N6:N10"/>
    <mergeCell ref="O6:O10"/>
    <mergeCell ref="W6:W10"/>
    <mergeCell ref="P6:P10"/>
    <mergeCell ref="A6:A10"/>
    <mergeCell ref="B6:B8"/>
    <mergeCell ref="G6:G10"/>
    <mergeCell ref="H6:H10"/>
    <mergeCell ref="I6:I10"/>
    <mergeCell ref="J6:J10"/>
    <mergeCell ref="A19:A20"/>
    <mergeCell ref="A25:A26"/>
    <mergeCell ref="A18:B18"/>
    <mergeCell ref="A27:A28"/>
    <mergeCell ref="A33:A35"/>
  </mergeCells>
  <phoneticPr fontId="2"/>
  <pageMargins left="0.7" right="0.7" top="0.75" bottom="0.75" header="0.3" footer="0.3"/>
  <pageSetup paperSize="9" scale="50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R７単胎</vt:lpstr>
      <vt:lpstr>R７多胎</vt:lpstr>
      <vt:lpstr>'R７多胎'!Print_Area</vt:lpstr>
      <vt:lpstr>'R７単胎'!Print_Area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粟屋　明子</dc:creator>
  <cp:lastModifiedBy>KI</cp:lastModifiedBy>
  <cp:lastPrinted>2025-03-25T04:17:10Z</cp:lastPrinted>
  <dcterms:created xsi:type="dcterms:W3CDTF">2023-09-08T02:33:07Z</dcterms:created>
  <dcterms:modified xsi:type="dcterms:W3CDTF">2025-03-25T04:18:31Z</dcterms:modified>
</cp:coreProperties>
</file>